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NION REPORT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<sst xmlns="http://schemas.openxmlformats.org/spreadsheetml/2006/main" count="69" uniqueCount="69">
  <si>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COLUMN 1</t>
  </si>
  <si>
    <t>COLUMN 2</t>
  </si>
  <si>
    <t>COL 3</t>
  </si>
  <si>
    <t>COL 4</t>
  </si>
  <si>
    <t>COL 5</t>
  </si>
  <si>
    <t>COL  6</t>
  </si>
  <si>
    <t>COL 7</t>
  </si>
  <si>
    <t>COL 8</t>
  </si>
  <si>
    <t>COL 9</t>
  </si>
  <si>
    <t>COL 10</t>
  </si>
  <si>
    <t>COL 11</t>
  </si>
  <si>
    <t>COL 12</t>
  </si>
  <si>
    <t>SOCIAL SECURITY NUMBER</t>
  </si>
  <si>
    <t>(First Init, Last Name)</t>
  </si>
  <si>
    <t>NAME</t>
  </si>
  <si>
    <t>CODE</t>
  </si>
  <si>
    <t>HOURLY WAGE</t>
  </si>
  <si>
    <t>HOURS WORKED</t>
  </si>
  <si>
    <t xml:space="preserve">GROSS </t>
  </si>
  <si>
    <t>EARN.</t>
  </si>
  <si>
    <t>STRAIGHT TIME PAY</t>
  </si>
  <si>
    <t>PREM.</t>
  </si>
  <si>
    <t>PAY</t>
  </si>
  <si>
    <t>UNION</t>
  </si>
  <si>
    <t>DUES</t>
  </si>
  <si>
    <t>ANNUITY FUND</t>
  </si>
  <si>
    <t>401(k) FUND</t>
  </si>
  <si>
    <t>ROTH 401(k) FUND</t>
  </si>
  <si>
    <t>CLASSIFICATION TO BE USED IN COLUMN 3</t>
  </si>
  <si>
    <t>MONTHLY PAYROLL REPORT FOR LIMITED ENERGY CONTRACTORS</t>
  </si>
  <si>
    <t>I.B.E.W. LOCAL UNION 343</t>
  </si>
  <si>
    <t>JOURNEYMEN TECH. RATE:</t>
  </si>
  <si>
    <t>PAYROLL REPORT FOR:</t>
  </si>
  <si>
    <t>PLEASE TYPE OR PRINT NAME,                                ADDRESS, CITY, STATE, ZIP CODE</t>
  </si>
  <si>
    <t xml:space="preserve">LOCAL UNION WHERE WORK IS PERFORMED                                       </t>
  </si>
  <si>
    <t xml:space="preserve"> EMPLOYERS FEDERAL IDENTIFICATION NO.</t>
  </si>
  <si>
    <t>TOTAL NUMBER OF EMPLOYEES</t>
  </si>
  <si>
    <t>TOTAL THIS PAGE</t>
  </si>
  <si>
    <t>TOTAL ALL PAGES</t>
  </si>
  <si>
    <t>FIRST REPORT IN AREA</t>
  </si>
  <si>
    <t>CHECK TYPE OF BUSINESS ENTITY</t>
  </si>
  <si>
    <t>SINGLE PROPRIETOR</t>
  </si>
  <si>
    <t>CORPORATION</t>
  </si>
  <si>
    <t>PARTNERSHIP</t>
  </si>
  <si>
    <t>SIGNATURE</t>
  </si>
  <si>
    <t>DATE</t>
  </si>
  <si>
    <t>OR,</t>
  </si>
  <si>
    <t>TOTAL CHECK</t>
  </si>
  <si>
    <t>NEBF - 3% OF GROSS EARNINGS</t>
  </si>
  <si>
    <t>NECA MEMBER - 1% OF GROSS EARNINGS</t>
  </si>
  <si>
    <t>NON-NECA MEMBER - $.13/HR AMF CHARGE</t>
  </si>
  <si>
    <t>TOTAL UNION DUES - 2% OF GROSS EARNINGS</t>
  </si>
  <si>
    <t>TOTAL ANNUITY - 8.75% OF GROSS EARNINGS</t>
  </si>
  <si>
    <t>TOTAL- 401(K)</t>
  </si>
  <si>
    <t>TOTAL ROTH 401(K)</t>
  </si>
  <si>
    <t>CHECK HERE</t>
  </si>
  <si>
    <t>FINAL REPORT</t>
  </si>
  <si>
    <t>MAKE CHECK PAYABLE TO:</t>
  </si>
  <si>
    <t>SC MN ELECTRICAL INDUSTRY RECEIVING AGENCY</t>
  </si>
  <si>
    <t>TO</t>
  </si>
  <si>
    <t>JOURNEYMEN TECH - 6   TECH. TRAINEE - 7   INSTALLER - 8     SUPERVISOR - 9   OTHER - 23</t>
  </si>
  <si>
    <t>3001 METRO DRIVE #500 BLOOMINGTON, MN 55425</t>
  </si>
  <si>
    <t>COMPANY NAME</t>
  </si>
  <si>
    <t>ADDRESS</t>
  </si>
  <si>
    <t>CITY, ST, ZIP</t>
  </si>
  <si>
    <t>PHONE #</t>
  </si>
  <si>
    <t>JOINTLY FUNDED TRAINING PROG. - $.38/HR</t>
  </si>
  <si>
    <t>Rates Effective 7/1/2018</t>
  </si>
  <si>
    <t>LIMITED ENERGY PAYROLL REPORT.DOC-REVISED 07/01/18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</si>
</sst>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$-409]mmmm\ d\,\ yyyy;@"/>
    <numFmt numFmtId="166" formatCode="m/d/yy;@"/>
    <numFmt numFmtId="167" formatCode="[$-409]mmmm\ 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G Omeg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sz val="7.5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Times New Roman"/>
      <family val="1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7.5"/>
      <color rgb="FFFF0000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45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15" xfId="0" applyFont="1" applyBorder="1" applyAlignment="1">
      <alignment/>
    </xf>
    <xf numFmtId="0" fontId="51" fillId="0" borderId="0" xfId="0" applyFont="1" applyAlignment="1">
      <alignment horizontal="left"/>
    </xf>
    <xf numFmtId="0" fontId="48" fillId="0" borderId="15" xfId="0" applyFont="1" applyBorder="1" applyAlignment="1">
      <alignment horizontal="center" vertical="center"/>
    </xf>
    <xf numFmtId="14" fontId="52" fillId="0" borderId="15" xfId="0" applyNumberFormat="1" applyFont="1" applyBorder="1" applyAlignment="1">
      <alignment vertical="center"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164" fontId="50" fillId="0" borderId="20" xfId="0" applyNumberFormat="1" applyFont="1" applyBorder="1" applyAlignment="1">
      <alignment horizontal="left"/>
    </xf>
    <xf numFmtId="164" fontId="50" fillId="0" borderId="21" xfId="0" applyNumberFormat="1" applyFont="1" applyBorder="1" applyAlignment="1">
      <alignment horizontal="left"/>
    </xf>
    <xf numFmtId="0" fontId="50" fillId="0" borderId="16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4" fontId="50" fillId="0" borderId="16" xfId="44" applyFont="1" applyBorder="1" applyAlignment="1">
      <alignment/>
    </xf>
    <xf numFmtId="2" fontId="50" fillId="0" borderId="16" xfId="0" applyNumberFormat="1" applyFont="1" applyBorder="1" applyAlignment="1">
      <alignment/>
    </xf>
    <xf numFmtId="44" fontId="50" fillId="0" borderId="22" xfId="44" applyFont="1" applyBorder="1" applyAlignment="1">
      <alignment/>
    </xf>
    <xf numFmtId="44" fontId="50" fillId="0" borderId="23" xfId="44" applyFont="1" applyBorder="1" applyAlignment="1">
      <alignment/>
    </xf>
    <xf numFmtId="44" fontId="50" fillId="0" borderId="17" xfId="44" applyFont="1" applyBorder="1" applyAlignment="1">
      <alignment/>
    </xf>
    <xf numFmtId="44" fontId="45" fillId="0" borderId="22" xfId="44" applyFont="1" applyBorder="1" applyAlignment="1">
      <alignment/>
    </xf>
    <xf numFmtId="44" fontId="45" fillId="0" borderId="16" xfId="44" applyFont="1" applyBorder="1" applyAlignment="1">
      <alignment/>
    </xf>
    <xf numFmtId="164" fontId="50" fillId="0" borderId="24" xfId="0" applyNumberFormat="1" applyFont="1" applyBorder="1" applyAlignment="1">
      <alignment horizontal="left"/>
    </xf>
    <xf numFmtId="164" fontId="50" fillId="0" borderId="16" xfId="0" applyNumberFormat="1" applyFont="1" applyBorder="1" applyAlignment="1">
      <alignment horizontal="left"/>
    </xf>
    <xf numFmtId="2" fontId="45" fillId="0" borderId="22" xfId="0" applyNumberFormat="1" applyFont="1" applyBorder="1" applyAlignment="1">
      <alignment/>
    </xf>
    <xf numFmtId="2" fontId="45" fillId="0" borderId="16" xfId="0" applyNumberFormat="1" applyFont="1" applyBorder="1" applyAlignment="1">
      <alignment/>
    </xf>
    <xf numFmtId="0" fontId="47" fillId="0" borderId="0" xfId="0" applyFont="1" applyAlignment="1">
      <alignment horizontal="center"/>
    </xf>
    <xf numFmtId="44" fontId="48" fillId="0" borderId="15" xfId="44" applyFont="1" applyBorder="1" applyAlignment="1">
      <alignment horizontal="center" vertical="center"/>
    </xf>
    <xf numFmtId="44" fontId="0" fillId="0" borderId="15" xfId="44" applyFont="1" applyBorder="1" applyAlignment="1">
      <alignment horizontal="center"/>
    </xf>
    <xf numFmtId="44" fontId="45" fillId="0" borderId="15" xfId="44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165" fontId="50" fillId="0" borderId="15" xfId="0" applyNumberFormat="1" applyFont="1" applyBorder="1" applyAlignment="1">
      <alignment horizontal="left"/>
    </xf>
    <xf numFmtId="0" fontId="56" fillId="0" borderId="27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left" vertical="top" wrapText="1"/>
    </xf>
    <xf numFmtId="0" fontId="47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3.00390625" style="1" customWidth="1"/>
    <col min="2" max="2" width="10.421875" style="1" customWidth="1"/>
    <col min="3" max="3" width="17.57421875" style="1" customWidth="1"/>
    <col min="4" max="4" width="7.7109375" style="1" customWidth="1"/>
    <col min="5" max="5" width="10.00390625" style="1" customWidth="1"/>
    <col min="6" max="6" width="7.421875" style="1" customWidth="1"/>
    <col min="7" max="7" width="11.421875" style="1" customWidth="1"/>
    <col min="8" max="8" width="11.57421875" style="1" bestFit="1" customWidth="1"/>
    <col min="9" max="9" width="8.421875" style="1" customWidth="1"/>
    <col min="10" max="10" width="8.7109375" style="1" customWidth="1"/>
    <col min="11" max="11" width="10.421875" style="1" customWidth="1"/>
    <col min="12" max="12" width="9.140625" style="1" customWidth="1"/>
    <col min="13" max="13" width="10.28125" style="1" customWidth="1"/>
    <col min="14" max="16384" width="9.140625" style="1" customWidth="1"/>
  </cols>
  <sheetData>
    <row r="1" spans="2:13" ht="15.75">
      <c r="B1" s="76" t="s">
        <v>29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2:13" ht="15.75">
      <c r="B2" s="76" t="s">
        <v>30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2:13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24.75" customHeight="1">
      <c r="B4" s="77" t="s">
        <v>33</v>
      </c>
      <c r="C4" s="77"/>
      <c r="D4" s="77"/>
      <c r="E4" s="2"/>
      <c r="F4" s="2"/>
      <c r="G4" s="2"/>
      <c r="H4" s="77" t="s">
        <v>34</v>
      </c>
      <c r="I4" s="77"/>
      <c r="J4" s="77"/>
      <c r="K4" s="77"/>
      <c r="L4" s="11">
        <v>343</v>
      </c>
      <c r="M4" s="2"/>
    </row>
    <row r="5" spans="2:13" ht="23.25" customHeight="1">
      <c r="B5" s="2"/>
      <c r="C5" s="2"/>
      <c r="D5" s="2"/>
      <c r="E5" s="2"/>
      <c r="F5" s="2"/>
      <c r="G5" s="2"/>
      <c r="H5" s="77" t="s">
        <v>35</v>
      </c>
      <c r="I5" s="77"/>
      <c r="J5" s="78"/>
      <c r="K5" s="78"/>
      <c r="L5" s="78"/>
      <c r="M5" s="2"/>
    </row>
    <row r="6" spans="2:13" ht="15.75">
      <c r="B6" s="12" t="s">
        <v>62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5.75">
      <c r="B7" s="12" t="s">
        <v>63</v>
      </c>
      <c r="C7" s="2"/>
      <c r="D7" s="2"/>
      <c r="E7" s="2"/>
      <c r="F7" s="2"/>
      <c r="G7" s="2"/>
      <c r="H7" s="12" t="s">
        <v>36</v>
      </c>
      <c r="I7" s="2"/>
      <c r="J7" s="2"/>
      <c r="K7" s="2"/>
      <c r="L7" s="11">
        <f>COUNT(B21:B28)</f>
        <v>0</v>
      </c>
      <c r="M7" s="2"/>
    </row>
    <row r="8" spans="2:13" ht="15.75">
      <c r="B8" s="14" t="s">
        <v>64</v>
      </c>
      <c r="C8" s="49"/>
      <c r="D8" s="49"/>
      <c r="E8" s="49"/>
      <c r="F8" s="49"/>
      <c r="G8" s="49"/>
      <c r="H8" s="12"/>
      <c r="I8" s="49"/>
      <c r="J8" s="49"/>
      <c r="K8" s="49"/>
      <c r="L8" s="15"/>
      <c r="M8" s="49"/>
    </row>
    <row r="9" spans="2:13" ht="15.75">
      <c r="B9" s="14" t="s">
        <v>65</v>
      </c>
      <c r="C9" s="2"/>
      <c r="D9" s="2"/>
      <c r="E9" s="2"/>
      <c r="F9" s="2"/>
      <c r="G9" s="2"/>
      <c r="H9" s="12"/>
      <c r="I9" s="2"/>
      <c r="J9" s="2"/>
      <c r="K9" s="2"/>
      <c r="L9" s="15"/>
      <c r="M9" s="2"/>
    </row>
    <row r="10" spans="2:13" ht="6.75" customHeight="1" thickBot="1">
      <c r="B10" s="1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0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5">
      <c r="B12" s="4"/>
      <c r="C12" s="4" t="s">
        <v>32</v>
      </c>
      <c r="D12" s="4"/>
      <c r="E12" s="23"/>
      <c r="F12" s="22" t="s">
        <v>59</v>
      </c>
      <c r="G12" s="23"/>
      <c r="H12" s="5"/>
      <c r="I12" s="6" t="s">
        <v>31</v>
      </c>
      <c r="J12" s="6"/>
      <c r="K12" s="6"/>
      <c r="L12" s="50">
        <v>38.97</v>
      </c>
      <c r="M12" s="50"/>
    </row>
    <row r="14" spans="2:13" ht="15">
      <c r="B14" s="59" t="s">
        <v>67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2:13" ht="15">
      <c r="B15" s="58" t="s">
        <v>28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2:13" ht="15.75" thickBot="1">
      <c r="B16" s="57" t="s">
        <v>60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ht="15.75" thickBot="1"/>
    <row r="18" spans="2:13" ht="15">
      <c r="B18" s="32" t="s">
        <v>0</v>
      </c>
      <c r="C18" s="33" t="s">
        <v>1</v>
      </c>
      <c r="D18" s="33" t="s">
        <v>2</v>
      </c>
      <c r="E18" s="33" t="s">
        <v>3</v>
      </c>
      <c r="F18" s="33" t="s">
        <v>4</v>
      </c>
      <c r="G18" s="33" t="s">
        <v>5</v>
      </c>
      <c r="H18" s="8" t="s">
        <v>6</v>
      </c>
      <c r="I18" s="8" t="s">
        <v>7</v>
      </c>
      <c r="J18" s="8" t="s">
        <v>8</v>
      </c>
      <c r="K18" s="7" t="s">
        <v>9</v>
      </c>
      <c r="L18" s="7" t="s">
        <v>10</v>
      </c>
      <c r="M18" s="7" t="s">
        <v>11</v>
      </c>
    </row>
    <row r="19" spans="2:13" ht="19.5" customHeight="1">
      <c r="B19" s="60" t="s">
        <v>12</v>
      </c>
      <c r="C19" s="34" t="s">
        <v>13</v>
      </c>
      <c r="D19" s="34"/>
      <c r="E19" s="60" t="s">
        <v>16</v>
      </c>
      <c r="F19" s="60" t="s">
        <v>17</v>
      </c>
      <c r="G19" s="34" t="s">
        <v>18</v>
      </c>
      <c r="H19" s="62" t="s">
        <v>20</v>
      </c>
      <c r="I19" s="9" t="s">
        <v>21</v>
      </c>
      <c r="J19" s="36" t="s">
        <v>23</v>
      </c>
      <c r="K19" s="64" t="s">
        <v>25</v>
      </c>
      <c r="L19" s="60" t="s">
        <v>26</v>
      </c>
      <c r="M19" s="55" t="s">
        <v>27</v>
      </c>
    </row>
    <row r="20" spans="2:13" ht="15.75" thickBot="1">
      <c r="B20" s="61"/>
      <c r="C20" s="35" t="s">
        <v>14</v>
      </c>
      <c r="D20" s="35" t="s">
        <v>15</v>
      </c>
      <c r="E20" s="61"/>
      <c r="F20" s="61"/>
      <c r="G20" s="35" t="s">
        <v>19</v>
      </c>
      <c r="H20" s="63"/>
      <c r="I20" s="10" t="s">
        <v>22</v>
      </c>
      <c r="J20" s="37" t="s">
        <v>24</v>
      </c>
      <c r="K20" s="65"/>
      <c r="L20" s="61"/>
      <c r="M20" s="56"/>
    </row>
    <row r="21" spans="2:13" ht="19.5" customHeight="1">
      <c r="B21" s="28"/>
      <c r="C21" s="24"/>
      <c r="D21" s="30"/>
      <c r="E21" s="38"/>
      <c r="F21" s="39"/>
      <c r="G21" s="38"/>
      <c r="H21" s="38">
        <f>E21*F21</f>
        <v>0</v>
      </c>
      <c r="I21" s="38">
        <f>G21-(E21*F21)</f>
        <v>0</v>
      </c>
      <c r="J21" s="38">
        <f>G21*0.02</f>
        <v>0</v>
      </c>
      <c r="K21" s="40">
        <f>G21*0.0875</f>
        <v>0</v>
      </c>
      <c r="L21" s="40">
        <v>0</v>
      </c>
      <c r="M21" s="41">
        <v>0</v>
      </c>
    </row>
    <row r="22" spans="2:20" ht="19.5" customHeight="1">
      <c r="B22" s="28"/>
      <c r="C22" s="24"/>
      <c r="D22" s="30"/>
      <c r="E22" s="38"/>
      <c r="F22" s="39"/>
      <c r="G22" s="38"/>
      <c r="H22" s="38">
        <f>E22*F22</f>
        <v>0</v>
      </c>
      <c r="I22" s="38">
        <f>G22-(E22*F22)</f>
        <v>0</v>
      </c>
      <c r="J22" s="38">
        <f>G22*0.02</f>
        <v>0</v>
      </c>
      <c r="K22" s="40">
        <f>G22*0.0875</f>
        <v>0</v>
      </c>
      <c r="L22" s="38">
        <v>0</v>
      </c>
      <c r="M22" s="42">
        <v>0</v>
      </c>
      <c r="T22" s="19"/>
    </row>
    <row r="23" spans="2:20" ht="19.5" customHeight="1">
      <c r="B23" s="45"/>
      <c r="C23" s="46"/>
      <c r="D23" s="30"/>
      <c r="E23" s="38"/>
      <c r="F23" s="39"/>
      <c r="G23" s="38"/>
      <c r="H23" s="38">
        <f>E23*F23</f>
        <v>0</v>
      </c>
      <c r="I23" s="38">
        <f>G23-(E23*F23)</f>
        <v>0</v>
      </c>
      <c r="J23" s="38">
        <f>G23*0.02</f>
        <v>0</v>
      </c>
      <c r="K23" s="40">
        <f>G23*0.0875</f>
        <v>0</v>
      </c>
      <c r="L23" s="38">
        <v>0</v>
      </c>
      <c r="M23" s="42">
        <v>0</v>
      </c>
      <c r="T23" s="19"/>
    </row>
    <row r="24" spans="2:20" ht="19.5" customHeight="1">
      <c r="B24" s="28"/>
      <c r="C24" s="24"/>
      <c r="D24" s="30"/>
      <c r="E24" s="38"/>
      <c r="F24" s="39"/>
      <c r="G24" s="38"/>
      <c r="H24" s="38">
        <f>E24*F24</f>
        <v>0</v>
      </c>
      <c r="I24" s="38">
        <f>G24-(E24*F24)</f>
        <v>0</v>
      </c>
      <c r="J24" s="38">
        <f>G24*0.02</f>
        <v>0</v>
      </c>
      <c r="K24" s="40">
        <f>G24*0.0875</f>
        <v>0</v>
      </c>
      <c r="L24" s="38">
        <v>0</v>
      </c>
      <c r="M24" s="42">
        <v>0</v>
      </c>
      <c r="T24" s="19"/>
    </row>
    <row r="25" spans="2:20" ht="19.5" customHeight="1">
      <c r="B25" s="28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5"/>
      <c r="T25" s="19"/>
    </row>
    <row r="26" spans="2:20" ht="19.5" customHeight="1">
      <c r="B26" s="28"/>
      <c r="C26" s="24"/>
      <c r="D26" s="30"/>
      <c r="E26" s="24"/>
      <c r="F26" s="24"/>
      <c r="G26" s="24"/>
      <c r="H26" s="24"/>
      <c r="I26" s="24"/>
      <c r="J26" s="24"/>
      <c r="K26" s="24"/>
      <c r="L26" s="24"/>
      <c r="M26" s="25"/>
      <c r="T26" s="19"/>
    </row>
    <row r="27" spans="2:20" ht="19.5" customHeight="1">
      <c r="B27" s="28"/>
      <c r="C27" s="24"/>
      <c r="D27" s="30"/>
      <c r="E27" s="24"/>
      <c r="F27" s="24"/>
      <c r="G27" s="24"/>
      <c r="H27" s="24"/>
      <c r="I27" s="24"/>
      <c r="J27" s="24"/>
      <c r="K27" s="24"/>
      <c r="L27" s="24"/>
      <c r="M27" s="25"/>
      <c r="T27" s="19"/>
    </row>
    <row r="28" spans="2:20" ht="19.5" customHeight="1" thickBot="1">
      <c r="B28" s="29"/>
      <c r="C28" s="26"/>
      <c r="D28" s="31"/>
      <c r="E28" s="26"/>
      <c r="F28" s="26"/>
      <c r="G28" s="26"/>
      <c r="H28" s="26"/>
      <c r="I28" s="26"/>
      <c r="J28" s="26"/>
      <c r="K28" s="26"/>
      <c r="L28" s="26"/>
      <c r="M28" s="27"/>
      <c r="T28" s="19"/>
    </row>
    <row r="29" spans="5:20" ht="15">
      <c r="E29" s="16" t="s">
        <v>37</v>
      </c>
      <c r="F29" s="47">
        <f>SUM(F21:F28)</f>
        <v>0</v>
      </c>
      <c r="G29" s="43">
        <f aca="true" t="shared" si="0" ref="G29:M29">SUM(G21:G28)</f>
        <v>0</v>
      </c>
      <c r="H29" s="43">
        <f t="shared" si="0"/>
        <v>0</v>
      </c>
      <c r="I29" s="43">
        <f t="shared" si="0"/>
        <v>0</v>
      </c>
      <c r="J29" s="43">
        <f t="shared" si="0"/>
        <v>0</v>
      </c>
      <c r="K29" s="43">
        <f t="shared" si="0"/>
        <v>0</v>
      </c>
      <c r="L29" s="43">
        <f t="shared" si="0"/>
        <v>0</v>
      </c>
      <c r="M29" s="43">
        <f t="shared" si="0"/>
        <v>0</v>
      </c>
      <c r="T29" s="19"/>
    </row>
    <row r="30" spans="5:20" ht="15">
      <c r="E30" s="16" t="s">
        <v>38</v>
      </c>
      <c r="F30" s="48">
        <f>F29</f>
        <v>0</v>
      </c>
      <c r="G30" s="44">
        <f aca="true" t="shared" si="1" ref="G30:M30">G29</f>
        <v>0</v>
      </c>
      <c r="H30" s="44">
        <f t="shared" si="1"/>
        <v>0</v>
      </c>
      <c r="I30" s="44">
        <f t="shared" si="1"/>
        <v>0</v>
      </c>
      <c r="J30" s="44">
        <f t="shared" si="1"/>
        <v>0</v>
      </c>
      <c r="K30" s="44">
        <f t="shared" si="1"/>
        <v>0</v>
      </c>
      <c r="L30" s="44">
        <f t="shared" si="1"/>
        <v>0</v>
      </c>
      <c r="M30" s="44">
        <f t="shared" si="1"/>
        <v>0</v>
      </c>
      <c r="T30" s="19"/>
    </row>
    <row r="31" ht="15">
      <c r="T31" s="19"/>
    </row>
    <row r="32" ht="15">
      <c r="T32" s="19"/>
    </row>
    <row r="33" spans="2:20" ht="15">
      <c r="B33" s="19" t="s">
        <v>55</v>
      </c>
      <c r="C33" s="19"/>
      <c r="D33" s="19"/>
      <c r="G33" s="19" t="s">
        <v>48</v>
      </c>
      <c r="L33" s="51">
        <f>G30*0.03</f>
        <v>0</v>
      </c>
      <c r="M33" s="51"/>
      <c r="T33" s="19"/>
    </row>
    <row r="34" spans="2:20" ht="7.5" customHeight="1">
      <c r="B34" s="19"/>
      <c r="C34" s="19"/>
      <c r="D34" s="19"/>
      <c r="G34" s="19"/>
      <c r="T34" s="19"/>
    </row>
    <row r="35" spans="2:7" ht="15">
      <c r="B35" s="19" t="s">
        <v>39</v>
      </c>
      <c r="C35" s="19"/>
      <c r="D35" s="20"/>
      <c r="G35" s="19" t="s">
        <v>49</v>
      </c>
    </row>
    <row r="36" spans="2:8" ht="12.75" customHeight="1">
      <c r="B36" s="19" t="s">
        <v>56</v>
      </c>
      <c r="C36" s="19"/>
      <c r="D36" s="20"/>
      <c r="G36" s="19"/>
      <c r="H36" s="18" t="s">
        <v>46</v>
      </c>
    </row>
    <row r="37" spans="2:13" ht="15">
      <c r="B37" s="19"/>
      <c r="C37" s="19"/>
      <c r="D37" s="19"/>
      <c r="G37" s="19" t="s">
        <v>50</v>
      </c>
      <c r="L37" s="51">
        <f>G30*0.01</f>
        <v>0</v>
      </c>
      <c r="M37" s="51"/>
    </row>
    <row r="38" spans="2:7" ht="7.5" customHeight="1">
      <c r="B38" s="19"/>
      <c r="C38" s="19"/>
      <c r="D38" s="19"/>
      <c r="G38" s="19"/>
    </row>
    <row r="39" spans="2:13" ht="15">
      <c r="B39" s="19" t="s">
        <v>40</v>
      </c>
      <c r="C39" s="19"/>
      <c r="D39" s="19"/>
      <c r="G39" s="19" t="s">
        <v>66</v>
      </c>
      <c r="L39" s="51">
        <f>F30*0.38</f>
        <v>0</v>
      </c>
      <c r="M39" s="51"/>
    </row>
    <row r="40" spans="2:7" ht="7.5" customHeight="1">
      <c r="B40" s="19"/>
      <c r="C40" s="19"/>
      <c r="D40" s="19"/>
      <c r="G40" s="19"/>
    </row>
    <row r="41" spans="2:13" ht="15">
      <c r="B41" s="19" t="s">
        <v>41</v>
      </c>
      <c r="C41" s="19"/>
      <c r="D41" s="20"/>
      <c r="G41" s="19" t="s">
        <v>51</v>
      </c>
      <c r="L41" s="51">
        <f>G30*0.02</f>
        <v>0</v>
      </c>
      <c r="M41" s="51"/>
    </row>
    <row r="42" spans="2:7" ht="12.75" customHeight="1">
      <c r="B42" s="19" t="s">
        <v>42</v>
      </c>
      <c r="C42" s="19"/>
      <c r="D42" s="20"/>
      <c r="G42" s="19"/>
    </row>
    <row r="43" spans="2:13" ht="12" customHeight="1">
      <c r="B43" s="19" t="s">
        <v>43</v>
      </c>
      <c r="C43" s="19"/>
      <c r="D43" s="20"/>
      <c r="G43" s="19" t="s">
        <v>52</v>
      </c>
      <c r="L43" s="51">
        <f>G30*0.0875</f>
        <v>0</v>
      </c>
      <c r="M43" s="51"/>
    </row>
    <row r="44" spans="2:7" ht="7.5" customHeight="1">
      <c r="B44" s="19"/>
      <c r="C44" s="19"/>
      <c r="D44" s="19"/>
      <c r="G44" s="19"/>
    </row>
    <row r="45" spans="2:13" ht="15">
      <c r="B45" s="53" t="s">
        <v>44</v>
      </c>
      <c r="C45" s="19"/>
      <c r="D45" s="19"/>
      <c r="G45" s="19" t="s">
        <v>53</v>
      </c>
      <c r="L45" s="51">
        <f>L30</f>
        <v>0</v>
      </c>
      <c r="M45" s="51"/>
    </row>
    <row r="46" spans="2:7" ht="7.5" customHeight="1">
      <c r="B46" s="53"/>
      <c r="C46" s="20"/>
      <c r="D46" s="20"/>
      <c r="E46" s="17"/>
      <c r="G46" s="19"/>
    </row>
    <row r="47" spans="2:13" ht="15">
      <c r="B47" s="19"/>
      <c r="C47" s="19"/>
      <c r="D47" s="19"/>
      <c r="G47" s="19" t="s">
        <v>54</v>
      </c>
      <c r="L47" s="51">
        <f>M30</f>
        <v>0</v>
      </c>
      <c r="M47" s="51"/>
    </row>
    <row r="48" spans="2:7" ht="7.5" customHeight="1">
      <c r="B48" s="54" t="s">
        <v>45</v>
      </c>
      <c r="C48" s="19"/>
      <c r="D48" s="19"/>
      <c r="G48" s="19"/>
    </row>
    <row r="49" spans="2:13" ht="15">
      <c r="B49" s="54"/>
      <c r="C49" s="66">
        <f ca="1">NOW()</f>
        <v>43320.38466539352</v>
      </c>
      <c r="D49" s="66"/>
      <c r="E49" s="66"/>
      <c r="G49" s="19" t="s">
        <v>47</v>
      </c>
      <c r="L49" s="52">
        <f>SUM(L33:M47)</f>
        <v>0</v>
      </c>
      <c r="M49" s="52"/>
    </row>
    <row r="50" spans="2:4" ht="15.75" thickBot="1">
      <c r="B50" s="19"/>
      <c r="C50" s="19"/>
      <c r="D50" s="19"/>
    </row>
    <row r="51" spans="2:13" ht="15">
      <c r="B51" s="19"/>
      <c r="C51" s="19"/>
      <c r="D51" s="19"/>
      <c r="G51" s="73" t="s">
        <v>57</v>
      </c>
      <c r="H51" s="74"/>
      <c r="I51" s="74"/>
      <c r="J51" s="74"/>
      <c r="K51" s="74"/>
      <c r="L51" s="74"/>
      <c r="M51" s="75"/>
    </row>
    <row r="52" spans="7:13" ht="15">
      <c r="G52" s="70" t="s">
        <v>58</v>
      </c>
      <c r="H52" s="71"/>
      <c r="I52" s="71"/>
      <c r="J52" s="71"/>
      <c r="K52" s="71"/>
      <c r="L52" s="71"/>
      <c r="M52" s="72"/>
    </row>
    <row r="53" spans="2:13" ht="15.75" thickBot="1">
      <c r="B53" s="21" t="s">
        <v>68</v>
      </c>
      <c r="G53" s="67" t="s">
        <v>61</v>
      </c>
      <c r="H53" s="68"/>
      <c r="I53" s="68"/>
      <c r="J53" s="68"/>
      <c r="K53" s="68"/>
      <c r="L53" s="68"/>
      <c r="M53" s="69"/>
    </row>
  </sheetData>
  <sheetProtection/>
  <mergeCells count="31">
    <mergeCell ref="B1:M1"/>
    <mergeCell ref="B2:M2"/>
    <mergeCell ref="B4:D4"/>
    <mergeCell ref="H4:K4"/>
    <mergeCell ref="H5:I5"/>
    <mergeCell ref="J5:L5"/>
    <mergeCell ref="G53:M53"/>
    <mergeCell ref="G52:M52"/>
    <mergeCell ref="G51:M51"/>
    <mergeCell ref="L33:M33"/>
    <mergeCell ref="L37:M37"/>
    <mergeCell ref="L39:M39"/>
    <mergeCell ref="L41:M41"/>
    <mergeCell ref="L43:M43"/>
    <mergeCell ref="L45:M45"/>
    <mergeCell ref="E19:E20"/>
    <mergeCell ref="F19:F20"/>
    <mergeCell ref="H19:H20"/>
    <mergeCell ref="K19:K20"/>
    <mergeCell ref="L19:L20"/>
    <mergeCell ref="C49:E49"/>
    <mergeCell ref="L12:M12"/>
    <mergeCell ref="L47:M47"/>
    <mergeCell ref="L49:M49"/>
    <mergeCell ref="B45:B46"/>
    <mergeCell ref="B48:B49"/>
    <mergeCell ref="M19:M20"/>
    <mergeCell ref="B16:M16"/>
    <mergeCell ref="B15:M15"/>
    <mergeCell ref="B14:M14"/>
    <mergeCell ref="B19:B20"/>
  </mergeCells>
  <printOptions/>
  <pageMargins left="0.25" right="0.25" top="0.75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L. Kunkel</dc:creator>
  <cp:keywords/>
  <dc:description/>
  <cp:lastModifiedBy>Jenny Nord</cp:lastModifiedBy>
  <cp:lastPrinted>2018-08-08T14:13:58Z</cp:lastPrinted>
  <dcterms:created xsi:type="dcterms:W3CDTF">2018-04-11T17:50:23Z</dcterms:created>
  <dcterms:modified xsi:type="dcterms:W3CDTF">2018-08-08T14:14:04Z</dcterms:modified>
  <cp:category/>
  <cp:version/>
  <cp:contentType/>
  <cp:contentStatus/>
</cp:coreProperties>
</file>