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checkCompatibility="1"/>
  <mc:AlternateContent xmlns:mc="http://schemas.openxmlformats.org/markup-compatibility/2006">
    <mc:Choice Requires="x15">
      <x15ac:absPath xmlns:x15ac="http://schemas.microsoft.com/office/spreadsheetml/2010/11/ac" url="W:\Website NEW\"/>
    </mc:Choice>
  </mc:AlternateContent>
  <xr:revisionPtr revIDLastSave="0" documentId="8_{012FC2C8-2B68-447E-9F72-EE62AC003930}" xr6:coauthVersionLast="47" xr6:coauthVersionMax="47" xr10:uidLastSave="{00000000-0000-0000-0000-000000000000}"/>
  <workbookProtection workbookPassword="8E40" lockStructure="1"/>
  <bookViews>
    <workbookView xWindow="28680" yWindow="-120" windowWidth="29040" windowHeight="15840" xr2:uid="{00000000-000D-0000-FFFF-FFFF00000000}"/>
  </bookViews>
  <sheets>
    <sheet name="Monthly Payroll" sheetId="1" r:id="rId1"/>
    <sheet name="Table" sheetId="2" state="hidden" r:id="rId2"/>
    <sheet name="Counts" sheetId="3" state="hidden" r:id="rId3"/>
    <sheet name="Special Entries" sheetId="4" state="hidden" r:id="rId4"/>
  </sheets>
  <definedNames>
    <definedName name="CLASS">'Monthly Payroll'!$C$17</definedName>
    <definedName name="P1_C10Tot">'Monthly Payroll'!$K$27</definedName>
    <definedName name="P1_C11Tot">'Monthly Payroll'!$L$27</definedName>
    <definedName name="P1_C12Tot">'Monthly Payroll'!$M$27</definedName>
    <definedName name="P1_C13Tot">'Monthly Payroll'!$N$27</definedName>
    <definedName name="P1_C4Tot">'Monthly Payroll'!$E$27</definedName>
    <definedName name="P1_C5Tot">'Monthly Payroll'!$F$27</definedName>
    <definedName name="P1_C7Tot">'Monthly Payroll'!$H$27</definedName>
    <definedName name="P1_C8Tot">'Monthly Payroll'!$I$27</definedName>
    <definedName name="P1_C9Tot">'Monthly Payroll'!$J$27</definedName>
    <definedName name="P2_C10Tot">'Monthly Payroll'!$K$97</definedName>
    <definedName name="P2_C11Tot">'Monthly Payroll'!$L$97</definedName>
    <definedName name="P2_C12Tot">'Monthly Payroll'!$M$97</definedName>
    <definedName name="P2_C13Tot">'Monthly Payroll'!$N$97</definedName>
    <definedName name="P2_C4Tot">'Monthly Payroll'!$E$97</definedName>
    <definedName name="P2_C5Tot">'Monthly Payroll'!$F$97</definedName>
    <definedName name="P2_C7Tot">'Monthly Payroll'!$H$97</definedName>
    <definedName name="P2_C8Tot">'Monthly Payroll'!$I$97</definedName>
    <definedName name="P2_C9Tot">'Monthly Payroll'!$J$97</definedName>
    <definedName name="P3_C10Tot">'Monthly Payroll'!$K$137</definedName>
    <definedName name="P3_C11Tot">'Monthly Payroll'!$L$137</definedName>
    <definedName name="P3_C12Tot">'Monthly Payroll'!$M$137</definedName>
    <definedName name="P3_C13Tot">'Monthly Payroll'!$N$137</definedName>
    <definedName name="P3_C4Tot">'Monthly Payroll'!$E$137</definedName>
    <definedName name="P3_C5Tot">'Monthly Payroll'!$F$137</definedName>
    <definedName name="P3_C7Tot">'Monthly Payroll'!$H$137</definedName>
    <definedName name="P3_C8Tot">'Monthly Payroll'!$I$137</definedName>
    <definedName name="P3_C9Tot">'Monthly Payroll'!$J$137</definedName>
    <definedName name="P4_C10Tot">'Monthly Payroll'!$K$177</definedName>
    <definedName name="P4_C11Tot">'Monthly Payroll'!$L$177</definedName>
    <definedName name="P4_C12Tot">'Monthly Payroll'!$M$177</definedName>
    <definedName name="P4_C13Tot">'Monthly Payroll'!$N$177</definedName>
    <definedName name="P4_C4Tot">'Monthly Payroll'!$E$177</definedName>
    <definedName name="P4_C5Tot">'Monthly Payroll'!$F$177</definedName>
    <definedName name="P4_C7Tot">'Monthly Payroll'!$H$177</definedName>
    <definedName name="P4_C8Tot">'Monthly Payroll'!$I$177</definedName>
    <definedName name="P4_C9Tot">'Monthly Payroll'!$J$177</definedName>
    <definedName name="Page1Counts">'Monthly Payroll'!$A$27</definedName>
    <definedName name="Page2Counts">'Monthly Payroll'!$A$97</definedName>
    <definedName name="Page3Counts">'Monthly Payroll'!$A$137</definedName>
    <definedName name="Page4Counts">'Monthly Payroll'!$A$177</definedName>
    <definedName name="Page5Counts">'Monthly Payroll'!$A$190</definedName>
    <definedName name="_xlnm.Print_Area" localSheetId="0">'Monthly Payroll'!$A$15:$N$194</definedName>
    <definedName name="_xlnm.Print_Titles" localSheetId="0">'Monthly Payroll'!$1:$14</definedName>
    <definedName name="Rates">Table!$A$3:$G$14</definedName>
    <definedName name="Total_Unique">Counts!$E$131</definedName>
    <definedName name="UniqueCount">Counts!$E$131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7" i="1" l="1"/>
  <c r="D18" i="1"/>
  <c r="D1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26" i="1"/>
  <c r="G25" i="1"/>
  <c r="H25" i="1"/>
  <c r="G24" i="1"/>
  <c r="H24" i="1"/>
  <c r="G23" i="1"/>
  <c r="G22" i="1"/>
  <c r="G21" i="1"/>
  <c r="H21" i="1"/>
  <c r="G20" i="1"/>
  <c r="H20" i="1"/>
  <c r="G19" i="1"/>
  <c r="H19" i="1"/>
  <c r="G18" i="1"/>
  <c r="H18" i="1"/>
  <c r="D2" i="4"/>
  <c r="F31" i="1"/>
  <c r="D168" i="1"/>
  <c r="F3" i="4"/>
  <c r="F2" i="4"/>
  <c r="F4" i="4"/>
  <c r="F5" i="4"/>
  <c r="F6" i="4"/>
  <c r="F7" i="4"/>
  <c r="F8" i="4"/>
  <c r="F9" i="4"/>
  <c r="F10" i="4"/>
  <c r="F11" i="4"/>
  <c r="A3" i="4"/>
  <c r="A2" i="4"/>
  <c r="A4" i="4"/>
  <c r="A5" i="4"/>
  <c r="A6" i="4"/>
  <c r="A7" i="4"/>
  <c r="A8" i="4"/>
  <c r="A9" i="4"/>
  <c r="A10" i="4"/>
  <c r="A11" i="4"/>
  <c r="E27" i="1"/>
  <c r="E97" i="1"/>
  <c r="E137" i="1"/>
  <c r="D176" i="1"/>
  <c r="D175" i="1"/>
  <c r="D174" i="1"/>
  <c r="D173" i="1"/>
  <c r="D172" i="1"/>
  <c r="D171" i="1"/>
  <c r="D170" i="1"/>
  <c r="D169"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H61" i="1"/>
  <c r="G17" i="1"/>
  <c r="H17"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96" i="1"/>
  <c r="D95" i="1"/>
  <c r="D94"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26" i="1"/>
  <c r="D25" i="1"/>
  <c r="D24" i="1"/>
  <c r="D23" i="1"/>
  <c r="D22" i="1"/>
  <c r="D21" i="1"/>
  <c r="D20" i="1"/>
  <c r="D19" i="1"/>
  <c r="B2" i="4"/>
  <c r="B3" i="4"/>
  <c r="B4" i="4"/>
  <c r="B5" i="4"/>
  <c r="B6" i="4"/>
  <c r="B7" i="4"/>
  <c r="B8" i="4"/>
  <c r="B12" i="4" s="1"/>
  <c r="B9" i="4"/>
  <c r="B10" i="4"/>
  <c r="B11" i="4"/>
  <c r="N27" i="1"/>
  <c r="N28" i="1" s="1"/>
  <c r="J39" i="1" s="1"/>
  <c r="N97" i="1"/>
  <c r="N137" i="1"/>
  <c r="N177"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C2" i="4"/>
  <c r="C3" i="4"/>
  <c r="C4" i="4"/>
  <c r="C5" i="4"/>
  <c r="C6" i="4"/>
  <c r="C7" i="4"/>
  <c r="C8" i="4"/>
  <c r="C9" i="4"/>
  <c r="C10" i="4"/>
  <c r="C11" i="4"/>
  <c r="D3" i="4"/>
  <c r="D4" i="4"/>
  <c r="D5" i="4"/>
  <c r="D6" i="4"/>
  <c r="D7" i="4"/>
  <c r="D8" i="4"/>
  <c r="D9" i="4"/>
  <c r="D10" i="4"/>
  <c r="D12" i="4" s="1"/>
  <c r="D11" i="4"/>
  <c r="A125" i="3"/>
  <c r="D125" i="3" s="1"/>
  <c r="A2" i="3"/>
  <c r="D2" i="3" s="1"/>
  <c r="A88" i="3"/>
  <c r="D88" i="3" s="1"/>
  <c r="A89" i="3"/>
  <c r="D89" i="3" s="1"/>
  <c r="A90" i="3"/>
  <c r="D90" i="3"/>
  <c r="A91" i="3"/>
  <c r="D91" i="3" s="1"/>
  <c r="A92" i="3"/>
  <c r="D92" i="3"/>
  <c r="A93" i="3"/>
  <c r="D93" i="3" s="1"/>
  <c r="A94" i="3"/>
  <c r="D94" i="3"/>
  <c r="A95" i="3"/>
  <c r="D95" i="3"/>
  <c r="A96" i="3"/>
  <c r="D96" i="3" s="1"/>
  <c r="G96" i="3" s="1"/>
  <c r="A97" i="3"/>
  <c r="D97" i="3" s="1"/>
  <c r="E97" i="3"/>
  <c r="A98" i="3"/>
  <c r="D98" i="3"/>
  <c r="A99" i="3"/>
  <c r="D99" i="3"/>
  <c r="A100" i="3"/>
  <c r="D100" i="3" s="1"/>
  <c r="G100" i="3" s="1"/>
  <c r="A101" i="3"/>
  <c r="D101" i="3" s="1"/>
  <c r="F101" i="3" s="1"/>
  <c r="E101" i="3"/>
  <c r="A102" i="3"/>
  <c r="D102" i="3"/>
  <c r="E102" i="3" s="1"/>
  <c r="A103" i="3"/>
  <c r="D103" i="3" s="1"/>
  <c r="E103" i="3"/>
  <c r="A104" i="3"/>
  <c r="D104" i="3"/>
  <c r="A105" i="3"/>
  <c r="D105" i="3" s="1"/>
  <c r="F105" i="3" s="1"/>
  <c r="E105" i="3"/>
  <c r="A106" i="3"/>
  <c r="D106" i="3"/>
  <c r="A107" i="3"/>
  <c r="D107" i="3"/>
  <c r="A108" i="3"/>
  <c r="D108" i="3" s="1"/>
  <c r="A109" i="3"/>
  <c r="D109" i="3" s="1"/>
  <c r="F109" i="3" s="1"/>
  <c r="A110" i="3"/>
  <c r="D110" i="3"/>
  <c r="A111" i="3"/>
  <c r="D111" i="3"/>
  <c r="E111" i="3" s="1"/>
  <c r="A112" i="3"/>
  <c r="D112" i="3" s="1"/>
  <c r="A113" i="3"/>
  <c r="D113" i="3" s="1"/>
  <c r="A114" i="3"/>
  <c r="D114" i="3"/>
  <c r="A115" i="3"/>
  <c r="D115" i="3" s="1"/>
  <c r="A116" i="3"/>
  <c r="D116" i="3" s="1"/>
  <c r="A117" i="3"/>
  <c r="D117" i="3" s="1"/>
  <c r="E117" i="3"/>
  <c r="A118" i="3"/>
  <c r="D118" i="3"/>
  <c r="E118" i="3" s="1"/>
  <c r="A119" i="3"/>
  <c r="D119" i="3"/>
  <c r="A120" i="3"/>
  <c r="D120" i="3"/>
  <c r="A121" i="3"/>
  <c r="D121" i="3"/>
  <c r="A122" i="3"/>
  <c r="D122" i="3" s="1"/>
  <c r="E122" i="3" s="1"/>
  <c r="A123" i="3"/>
  <c r="D123" i="3"/>
  <c r="A124" i="3"/>
  <c r="D124" i="3"/>
  <c r="A50" i="3"/>
  <c r="D50" i="3"/>
  <c r="A51" i="3"/>
  <c r="D51" i="3" s="1"/>
  <c r="A52" i="3"/>
  <c r="D52" i="3" s="1"/>
  <c r="A53" i="3"/>
  <c r="D53" i="3" s="1"/>
  <c r="E53" i="3"/>
  <c r="A54" i="3"/>
  <c r="D54" i="3"/>
  <c r="A55" i="3"/>
  <c r="D55" i="3"/>
  <c r="A56" i="3"/>
  <c r="D56" i="3" s="1"/>
  <c r="A57" i="3"/>
  <c r="D57" i="3" s="1"/>
  <c r="E57" i="3"/>
  <c r="A58" i="3"/>
  <c r="D58" i="3"/>
  <c r="E58" i="3" s="1"/>
  <c r="A59" i="3"/>
  <c r="D59" i="3" s="1"/>
  <c r="F59" i="3" s="1"/>
  <c r="E59" i="3"/>
  <c r="A60" i="3"/>
  <c r="D60" i="3"/>
  <c r="F60" i="3" s="1"/>
  <c r="A61" i="3"/>
  <c r="D61" i="3" s="1"/>
  <c r="F61" i="3" s="1"/>
  <c r="E61" i="3"/>
  <c r="A62" i="3"/>
  <c r="D62" i="3"/>
  <c r="A63" i="3"/>
  <c r="D63" i="3"/>
  <c r="A64" i="3"/>
  <c r="A65" i="3"/>
  <c r="D65" i="3" s="1"/>
  <c r="E65" i="3" s="1"/>
  <c r="A66" i="3"/>
  <c r="D66" i="3" s="1"/>
  <c r="E66" i="3"/>
  <c r="A67" i="3"/>
  <c r="D67" i="3"/>
  <c r="E67" i="3" s="1"/>
  <c r="A68" i="3"/>
  <c r="D68" i="3" s="1"/>
  <c r="F68" i="3"/>
  <c r="A69" i="3"/>
  <c r="D69" i="3" s="1"/>
  <c r="E69" i="3" s="1"/>
  <c r="A70" i="3"/>
  <c r="D70" i="3"/>
  <c r="A71" i="3"/>
  <c r="D71" i="3" s="1"/>
  <c r="A72" i="3"/>
  <c r="D72" i="3" s="1"/>
  <c r="E72" i="3" s="1"/>
  <c r="F72" i="3"/>
  <c r="A73" i="3"/>
  <c r="D73" i="3" s="1"/>
  <c r="A74" i="3"/>
  <c r="D74" i="3"/>
  <c r="A75" i="3"/>
  <c r="D75" i="3" s="1"/>
  <c r="A76" i="3"/>
  <c r="D76" i="3" s="1"/>
  <c r="F76" i="3"/>
  <c r="A77" i="3"/>
  <c r="D77" i="3"/>
  <c r="A78" i="3"/>
  <c r="D78" i="3"/>
  <c r="A79" i="3"/>
  <c r="D79" i="3" s="1"/>
  <c r="A80" i="3"/>
  <c r="D80" i="3"/>
  <c r="G80" i="3" s="1"/>
  <c r="A81" i="3"/>
  <c r="D81" i="3"/>
  <c r="A82" i="3"/>
  <c r="D82" i="3" s="1"/>
  <c r="F82" i="3" s="1"/>
  <c r="E82" i="3"/>
  <c r="A83" i="3"/>
  <c r="D83" i="3"/>
  <c r="E83" i="3" s="1"/>
  <c r="A84" i="3"/>
  <c r="D84" i="3" s="1"/>
  <c r="F84" i="3"/>
  <c r="A85" i="3"/>
  <c r="D85" i="3"/>
  <c r="F85" i="3" s="1"/>
  <c r="A86" i="3"/>
  <c r="D86" i="3"/>
  <c r="A87" i="3"/>
  <c r="D87" i="3" s="1"/>
  <c r="F87" i="3" s="1"/>
  <c r="A12" i="3"/>
  <c r="D12" i="3"/>
  <c r="F12" i="3" s="1"/>
  <c r="A13" i="3"/>
  <c r="D13" i="3" s="1"/>
  <c r="F13" i="3" s="1"/>
  <c r="A14" i="3"/>
  <c r="A15" i="3"/>
  <c r="A16" i="3"/>
  <c r="D16" i="3" s="1"/>
  <c r="F16" i="3" s="1"/>
  <c r="A17" i="3"/>
  <c r="D17" i="3"/>
  <c r="A18" i="3"/>
  <c r="D18" i="3" s="1"/>
  <c r="E18" i="3" s="1"/>
  <c r="A19" i="3"/>
  <c r="D19" i="3"/>
  <c r="A20" i="3"/>
  <c r="D20" i="3" s="1"/>
  <c r="A21" i="3"/>
  <c r="D21" i="3" s="1"/>
  <c r="F21" i="3" s="1"/>
  <c r="E21" i="3"/>
  <c r="A22" i="3"/>
  <c r="D22" i="3"/>
  <c r="A23" i="3"/>
  <c r="D23" i="3"/>
  <c r="A24" i="3"/>
  <c r="D24" i="3" s="1"/>
  <c r="A25" i="3"/>
  <c r="D25" i="3"/>
  <c r="A26" i="3"/>
  <c r="D26" i="3"/>
  <c r="E26" i="3" s="1"/>
  <c r="A27" i="3"/>
  <c r="D27" i="3" s="1"/>
  <c r="E27" i="3"/>
  <c r="A28" i="3"/>
  <c r="D28" i="3"/>
  <c r="E28" i="3" s="1"/>
  <c r="A29" i="3"/>
  <c r="D29" i="3"/>
  <c r="A30" i="3"/>
  <c r="D30" i="3"/>
  <c r="E30" i="3"/>
  <c r="A31" i="3"/>
  <c r="D31" i="3" s="1"/>
  <c r="F31" i="3" s="1"/>
  <c r="A32" i="3"/>
  <c r="D32" i="3" s="1"/>
  <c r="F32" i="3"/>
  <c r="A33" i="3"/>
  <c r="D33" i="3"/>
  <c r="E33" i="3" s="1"/>
  <c r="A34" i="3"/>
  <c r="D34" i="3" s="1"/>
  <c r="E34" i="3"/>
  <c r="A35" i="3"/>
  <c r="D35" i="3"/>
  <c r="E35" i="3" s="1"/>
  <c r="A36" i="3"/>
  <c r="D36" i="3" s="1"/>
  <c r="F36" i="3"/>
  <c r="A37" i="3"/>
  <c r="D37" i="3" s="1"/>
  <c r="E37" i="3" s="1"/>
  <c r="A38" i="3"/>
  <c r="A39" i="3"/>
  <c r="D39" i="3"/>
  <c r="A40" i="3"/>
  <c r="D40" i="3" s="1"/>
  <c r="A41" i="3"/>
  <c r="D41" i="3"/>
  <c r="E41" i="3" s="1"/>
  <c r="A42" i="3"/>
  <c r="D42" i="3"/>
  <c r="A43" i="3"/>
  <c r="D43" i="3" s="1"/>
  <c r="A44" i="3"/>
  <c r="D44" i="3" s="1"/>
  <c r="A45" i="3"/>
  <c r="D45" i="3"/>
  <c r="E45" i="3" s="1"/>
  <c r="A46" i="3"/>
  <c r="A47" i="3"/>
  <c r="D47" i="3"/>
  <c r="E47" i="3" s="1"/>
  <c r="A48" i="3"/>
  <c r="D48" i="3"/>
  <c r="A49" i="3"/>
  <c r="D49" i="3"/>
  <c r="A3" i="3"/>
  <c r="A4" i="3"/>
  <c r="D4" i="3" s="1"/>
  <c r="A5" i="3"/>
  <c r="A6" i="3"/>
  <c r="D6" i="3" s="1"/>
  <c r="E6" i="3" s="1"/>
  <c r="A7" i="3"/>
  <c r="D7" i="3"/>
  <c r="A8" i="3"/>
  <c r="D8" i="3"/>
  <c r="E8" i="3" s="1"/>
  <c r="A9" i="3"/>
  <c r="D9" i="3" s="1"/>
  <c r="A10" i="3"/>
  <c r="D10" i="3" s="1"/>
  <c r="E10" i="3" s="1"/>
  <c r="A11" i="3"/>
  <c r="F93" i="3"/>
  <c r="F102" i="3"/>
  <c r="F103" i="3"/>
  <c r="F111" i="3"/>
  <c r="F114" i="3"/>
  <c r="F118" i="3"/>
  <c r="F57" i="3"/>
  <c r="F65" i="3"/>
  <c r="F67" i="3"/>
  <c r="F69" i="3"/>
  <c r="F73" i="3"/>
  <c r="F83" i="3"/>
  <c r="F86" i="3"/>
  <c r="F23" i="3"/>
  <c r="F26" i="3"/>
  <c r="F33" i="3"/>
  <c r="F47" i="3"/>
  <c r="F6" i="3"/>
  <c r="G125" i="3"/>
  <c r="G89" i="3"/>
  <c r="G95" i="3"/>
  <c r="G98" i="3"/>
  <c r="G101" i="3"/>
  <c r="G102" i="3"/>
  <c r="G103" i="3"/>
  <c r="G105" i="3"/>
  <c r="G106" i="3"/>
  <c r="G109" i="3"/>
  <c r="G110" i="3"/>
  <c r="G111" i="3"/>
  <c r="G114" i="3"/>
  <c r="G115" i="3"/>
  <c r="G117" i="3"/>
  <c r="G118" i="3"/>
  <c r="G119" i="3"/>
  <c r="G120" i="3"/>
  <c r="G122" i="3"/>
  <c r="G124" i="3"/>
  <c r="G51" i="3"/>
  <c r="G52" i="3"/>
  <c r="G53" i="3"/>
  <c r="G54" i="3"/>
  <c r="G56" i="3"/>
  <c r="G57" i="3"/>
  <c r="G58" i="3"/>
  <c r="G59" i="3"/>
  <c r="G60" i="3"/>
  <c r="G61" i="3"/>
  <c r="G62" i="3"/>
  <c r="G65" i="3"/>
  <c r="G66" i="3"/>
  <c r="G68" i="3"/>
  <c r="G69" i="3"/>
  <c r="G72" i="3"/>
  <c r="G73" i="3"/>
  <c r="G76" i="3"/>
  <c r="G77" i="3"/>
  <c r="G81" i="3"/>
  <c r="G82" i="3"/>
  <c r="G84" i="3"/>
  <c r="G85" i="3"/>
  <c r="G86" i="3"/>
  <c r="G12" i="3"/>
  <c r="G13" i="3"/>
  <c r="G16" i="3"/>
  <c r="G18" i="3"/>
  <c r="G20" i="3"/>
  <c r="G21" i="3"/>
  <c r="G22" i="3"/>
  <c r="G26" i="3"/>
  <c r="G28" i="3"/>
  <c r="G32" i="3"/>
  <c r="G33" i="3"/>
  <c r="G37" i="3"/>
  <c r="G41" i="3"/>
  <c r="G42" i="3"/>
  <c r="G7" i="3"/>
  <c r="G8" i="3"/>
  <c r="H125" i="3"/>
  <c r="H88" i="3"/>
  <c r="H91" i="3"/>
  <c r="H95" i="3"/>
  <c r="H96" i="3"/>
  <c r="H98" i="3"/>
  <c r="H100" i="3"/>
  <c r="H101" i="3"/>
  <c r="H102" i="3"/>
  <c r="H103" i="3"/>
  <c r="H104" i="3"/>
  <c r="H105" i="3"/>
  <c r="H106" i="3"/>
  <c r="H109" i="3"/>
  <c r="H111" i="3"/>
  <c r="H112" i="3"/>
  <c r="H115" i="3"/>
  <c r="H117" i="3"/>
  <c r="H118" i="3"/>
  <c r="H120" i="3"/>
  <c r="H121" i="3"/>
  <c r="H122" i="3"/>
  <c r="H124" i="3"/>
  <c r="H51" i="3"/>
  <c r="H52" i="3"/>
  <c r="H53" i="3"/>
  <c r="H54" i="3"/>
  <c r="H56" i="3"/>
  <c r="H57" i="3"/>
  <c r="H58" i="3"/>
  <c r="H59" i="3"/>
  <c r="H60" i="3"/>
  <c r="H61" i="3"/>
  <c r="H62" i="3"/>
  <c r="H67" i="3"/>
  <c r="H68" i="3"/>
  <c r="H69" i="3"/>
  <c r="H72" i="3"/>
  <c r="H73" i="3"/>
  <c r="H76" i="3"/>
  <c r="H77" i="3"/>
  <c r="H80" i="3"/>
  <c r="H81" i="3"/>
  <c r="H82" i="3"/>
  <c r="H83" i="3"/>
  <c r="H84" i="3"/>
  <c r="H85" i="3"/>
  <c r="H87" i="3"/>
  <c r="H12" i="3"/>
  <c r="H13" i="3"/>
  <c r="H18" i="3"/>
  <c r="H20" i="3"/>
  <c r="H21" i="3"/>
  <c r="H22" i="3"/>
  <c r="H26" i="3"/>
  <c r="H27" i="3"/>
  <c r="H28" i="3"/>
  <c r="H30" i="3"/>
  <c r="H31" i="3"/>
  <c r="H33" i="3"/>
  <c r="H35" i="3"/>
  <c r="H36" i="3"/>
  <c r="H37" i="3"/>
  <c r="H39" i="3"/>
  <c r="H41" i="3"/>
  <c r="H42" i="3"/>
  <c r="H45" i="3"/>
  <c r="H47" i="3"/>
  <c r="H6" i="3"/>
  <c r="H7" i="3"/>
  <c r="H10" i="3"/>
  <c r="I1" i="3"/>
  <c r="I125" i="3"/>
  <c r="I88" i="3"/>
  <c r="I91" i="3"/>
  <c r="I95" i="3"/>
  <c r="I96" i="3"/>
  <c r="I98" i="3"/>
  <c r="I100" i="3"/>
  <c r="I101" i="3"/>
  <c r="I102" i="3"/>
  <c r="I103" i="3"/>
  <c r="I104" i="3"/>
  <c r="I105" i="3"/>
  <c r="I106" i="3"/>
  <c r="I109" i="3"/>
  <c r="I111" i="3"/>
  <c r="I112" i="3"/>
  <c r="I115" i="3"/>
  <c r="I117" i="3"/>
  <c r="I118" i="3"/>
  <c r="I120" i="3"/>
  <c r="I121" i="3"/>
  <c r="I122" i="3"/>
  <c r="I124" i="3"/>
  <c r="I51" i="3"/>
  <c r="I52" i="3"/>
  <c r="I53" i="3"/>
  <c r="I54" i="3"/>
  <c r="I56" i="3"/>
  <c r="I57" i="3"/>
  <c r="I58" i="3"/>
  <c r="I59" i="3"/>
  <c r="I60" i="3"/>
  <c r="I61" i="3"/>
  <c r="I62" i="3"/>
  <c r="I65" i="3"/>
  <c r="I66" i="3"/>
  <c r="I67" i="3"/>
  <c r="I69" i="3"/>
  <c r="I70" i="3"/>
  <c r="I72" i="3"/>
  <c r="I75" i="3"/>
  <c r="I76" i="3"/>
  <c r="I77" i="3"/>
  <c r="I80" i="3"/>
  <c r="I81" i="3"/>
  <c r="I82" i="3"/>
  <c r="I83" i="3"/>
  <c r="I84" i="3"/>
  <c r="I85" i="3"/>
  <c r="I87" i="3"/>
  <c r="I12" i="3"/>
  <c r="I13" i="3"/>
  <c r="I16" i="3"/>
  <c r="I18" i="3"/>
  <c r="I19" i="3"/>
  <c r="I20" i="3"/>
  <c r="I21" i="3"/>
  <c r="I22" i="3"/>
  <c r="I23" i="3"/>
  <c r="I24" i="3"/>
  <c r="I26" i="3"/>
  <c r="I27" i="3"/>
  <c r="I28" i="3"/>
  <c r="I31" i="3"/>
  <c r="I32" i="3"/>
  <c r="I33" i="3"/>
  <c r="I35" i="3"/>
  <c r="I36" i="3"/>
  <c r="I37" i="3"/>
  <c r="I39" i="3"/>
  <c r="I41" i="3"/>
  <c r="I42" i="3"/>
  <c r="I45" i="3"/>
  <c r="I47" i="3"/>
  <c r="I8" i="3"/>
  <c r="I10" i="3"/>
  <c r="J1" i="3"/>
  <c r="J125" i="3"/>
  <c r="J90" i="3"/>
  <c r="J91" i="3"/>
  <c r="J94" i="3"/>
  <c r="J95" i="3"/>
  <c r="J96" i="3"/>
  <c r="J98" i="3"/>
  <c r="J100" i="3"/>
  <c r="J101" i="3"/>
  <c r="J102" i="3"/>
  <c r="J103" i="3"/>
  <c r="J104" i="3"/>
  <c r="J105" i="3"/>
  <c r="J106" i="3"/>
  <c r="J107" i="3"/>
  <c r="J109" i="3"/>
  <c r="J111" i="3"/>
  <c r="J114" i="3"/>
  <c r="J115" i="3"/>
  <c r="J117" i="3"/>
  <c r="J118" i="3"/>
  <c r="J119" i="3"/>
  <c r="J120" i="3"/>
  <c r="J122" i="3"/>
  <c r="J124" i="3"/>
  <c r="J51" i="3"/>
  <c r="J52" i="3"/>
  <c r="J53" i="3"/>
  <c r="J54" i="3"/>
  <c r="J56" i="3"/>
  <c r="J57" i="3"/>
  <c r="J58" i="3"/>
  <c r="J59" i="3"/>
  <c r="J60" i="3"/>
  <c r="J61" i="3"/>
  <c r="J62" i="3"/>
  <c r="J65" i="3"/>
  <c r="J66" i="3"/>
  <c r="J67" i="3"/>
  <c r="J69" i="3"/>
  <c r="J70" i="3"/>
  <c r="J72" i="3"/>
  <c r="J75" i="3"/>
  <c r="J76" i="3"/>
  <c r="J77" i="3"/>
  <c r="J80" i="3"/>
  <c r="J81" i="3"/>
  <c r="J82" i="3"/>
  <c r="J83" i="3"/>
  <c r="J84" i="3"/>
  <c r="J85" i="3"/>
  <c r="J86" i="3"/>
  <c r="J87" i="3"/>
  <c r="J12" i="3"/>
  <c r="J13" i="3"/>
  <c r="J16" i="3"/>
  <c r="J18" i="3"/>
  <c r="J19" i="3"/>
  <c r="J20" i="3"/>
  <c r="J21" i="3"/>
  <c r="J22" i="3"/>
  <c r="J23" i="3"/>
  <c r="J24" i="3"/>
  <c r="J26" i="3"/>
  <c r="J27" i="3"/>
  <c r="J28" i="3"/>
  <c r="J30" i="3"/>
  <c r="J31" i="3"/>
  <c r="J32" i="3"/>
  <c r="J33" i="3"/>
  <c r="J34" i="3"/>
  <c r="J35" i="3"/>
  <c r="J36" i="3"/>
  <c r="J37" i="3"/>
  <c r="J39" i="3"/>
  <c r="J41" i="3"/>
  <c r="J42" i="3"/>
  <c r="J44" i="3"/>
  <c r="J45" i="3"/>
  <c r="J47" i="3"/>
  <c r="J49" i="3"/>
  <c r="J8" i="3"/>
  <c r="J10" i="3"/>
  <c r="K1" i="3"/>
  <c r="K125" i="3"/>
  <c r="K88" i="3"/>
  <c r="K90" i="3"/>
  <c r="K91" i="3"/>
  <c r="K92" i="3"/>
  <c r="K94" i="3"/>
  <c r="K95" i="3"/>
  <c r="K96" i="3"/>
  <c r="K98" i="3"/>
  <c r="K100" i="3"/>
  <c r="K101" i="3"/>
  <c r="K102" i="3"/>
  <c r="K103" i="3"/>
  <c r="K104" i="3"/>
  <c r="K105" i="3"/>
  <c r="K106" i="3"/>
  <c r="K107" i="3"/>
  <c r="K109" i="3"/>
  <c r="K110" i="3"/>
  <c r="K111" i="3"/>
  <c r="DY111" i="3" s="1"/>
  <c r="K112" i="3"/>
  <c r="K114" i="3"/>
  <c r="K115" i="3"/>
  <c r="K117" i="3"/>
  <c r="K118" i="3"/>
  <c r="K119" i="3"/>
  <c r="K120" i="3"/>
  <c r="K121" i="3"/>
  <c r="K122" i="3"/>
  <c r="K124" i="3"/>
  <c r="K51" i="3"/>
  <c r="K52" i="3"/>
  <c r="K53" i="3"/>
  <c r="K54" i="3"/>
  <c r="K56" i="3"/>
  <c r="K57" i="3"/>
  <c r="K58" i="3"/>
  <c r="K59" i="3"/>
  <c r="K60" i="3"/>
  <c r="K61" i="3"/>
  <c r="K62" i="3"/>
  <c r="K63" i="3"/>
  <c r="K65" i="3"/>
  <c r="K66" i="3"/>
  <c r="K67" i="3"/>
  <c r="K68" i="3"/>
  <c r="K69" i="3"/>
  <c r="K70" i="3"/>
  <c r="K72" i="3"/>
  <c r="K73" i="3"/>
  <c r="K75" i="3"/>
  <c r="K76" i="3"/>
  <c r="K77" i="3"/>
  <c r="K80" i="3"/>
  <c r="K81" i="3"/>
  <c r="K82" i="3"/>
  <c r="K83" i="3"/>
  <c r="K84" i="3"/>
  <c r="K85" i="3"/>
  <c r="K86" i="3"/>
  <c r="K87" i="3"/>
  <c r="K12" i="3"/>
  <c r="K13" i="3"/>
  <c r="K16" i="3"/>
  <c r="K17" i="3"/>
  <c r="K18" i="3"/>
  <c r="K19" i="3"/>
  <c r="K20" i="3"/>
  <c r="K21" i="3"/>
  <c r="K22" i="3"/>
  <c r="K23" i="3"/>
  <c r="K24" i="3"/>
  <c r="K26" i="3"/>
  <c r="K27" i="3"/>
  <c r="K28" i="3"/>
  <c r="K30" i="3"/>
  <c r="K31" i="3"/>
  <c r="K32" i="3"/>
  <c r="K33" i="3"/>
  <c r="K34" i="3"/>
  <c r="K35" i="3"/>
  <c r="K36" i="3"/>
  <c r="K37" i="3"/>
  <c r="K39" i="3"/>
  <c r="K41" i="3"/>
  <c r="K42" i="3"/>
  <c r="K45" i="3"/>
  <c r="K47" i="3"/>
  <c r="K10" i="3"/>
  <c r="L1" i="3"/>
  <c r="L125" i="3"/>
  <c r="L88" i="3"/>
  <c r="L89" i="3"/>
  <c r="L90" i="3"/>
  <c r="L91" i="3"/>
  <c r="L93" i="3"/>
  <c r="L94" i="3"/>
  <c r="L95" i="3"/>
  <c r="L96" i="3"/>
  <c r="L97" i="3"/>
  <c r="L98" i="3"/>
  <c r="L100" i="3"/>
  <c r="L101" i="3"/>
  <c r="L102" i="3"/>
  <c r="L103" i="3"/>
  <c r="L104" i="3"/>
  <c r="L105" i="3"/>
  <c r="DY105" i="3" s="1"/>
  <c r="L106" i="3"/>
  <c r="L109" i="3"/>
  <c r="L110" i="3"/>
  <c r="L111" i="3"/>
  <c r="L112" i="3"/>
  <c r="L113" i="3"/>
  <c r="L114" i="3"/>
  <c r="L115" i="3"/>
  <c r="L117" i="3"/>
  <c r="L118" i="3"/>
  <c r="L119" i="3"/>
  <c r="L120" i="3"/>
  <c r="L121" i="3"/>
  <c r="L122" i="3"/>
  <c r="L124" i="3"/>
  <c r="L51" i="3"/>
  <c r="L52" i="3"/>
  <c r="L54" i="3"/>
  <c r="L56" i="3"/>
  <c r="L57" i="3"/>
  <c r="L58" i="3"/>
  <c r="L59" i="3"/>
  <c r="L60" i="3"/>
  <c r="L61" i="3"/>
  <c r="DY61" i="3" s="1"/>
  <c r="L62" i="3"/>
  <c r="L65" i="3"/>
  <c r="L66" i="3"/>
  <c r="L67" i="3"/>
  <c r="L68" i="3"/>
  <c r="L69" i="3"/>
  <c r="L70" i="3"/>
  <c r="L72" i="3"/>
  <c r="L73" i="3"/>
  <c r="L75" i="3"/>
  <c r="L76" i="3"/>
  <c r="L77" i="3"/>
  <c r="L78" i="3"/>
  <c r="L80" i="3"/>
  <c r="L81" i="3"/>
  <c r="L82" i="3"/>
  <c r="L83" i="3"/>
  <c r="L84" i="3"/>
  <c r="L85" i="3"/>
  <c r="L86" i="3"/>
  <c r="L87" i="3"/>
  <c r="L12" i="3"/>
  <c r="L13" i="3"/>
  <c r="L16" i="3"/>
  <c r="L17" i="3"/>
  <c r="L18" i="3"/>
  <c r="L19" i="3"/>
  <c r="L20" i="3"/>
  <c r="L21" i="3"/>
  <c r="L22" i="3"/>
  <c r="L23" i="3"/>
  <c r="L24" i="3"/>
  <c r="L26" i="3"/>
  <c r="L27" i="3"/>
  <c r="L28" i="3"/>
  <c r="L30" i="3"/>
  <c r="L31" i="3"/>
  <c r="L32" i="3"/>
  <c r="L33" i="3"/>
  <c r="L34" i="3"/>
  <c r="L35" i="3"/>
  <c r="L36" i="3"/>
  <c r="L37" i="3"/>
  <c r="L39" i="3"/>
  <c r="L41" i="3"/>
  <c r="L42" i="3"/>
  <c r="L44" i="3"/>
  <c r="L45" i="3"/>
  <c r="L47" i="3"/>
  <c r="L49" i="3"/>
  <c r="L10" i="3"/>
  <c r="M1" i="3"/>
  <c r="M125" i="3"/>
  <c r="M88" i="3"/>
  <c r="M90" i="3"/>
  <c r="M91" i="3"/>
  <c r="M93" i="3"/>
  <c r="M94" i="3"/>
  <c r="M95" i="3"/>
  <c r="M96" i="3"/>
  <c r="M98" i="3"/>
  <c r="M99" i="3"/>
  <c r="M100" i="3"/>
  <c r="M101" i="3"/>
  <c r="M102" i="3"/>
  <c r="M103" i="3"/>
  <c r="DY103" i="3" s="1"/>
  <c r="M104" i="3"/>
  <c r="M105" i="3"/>
  <c r="M106" i="3"/>
  <c r="M107" i="3"/>
  <c r="M109" i="3"/>
  <c r="M110" i="3"/>
  <c r="M111" i="3"/>
  <c r="M112" i="3"/>
  <c r="M114" i="3"/>
  <c r="M115" i="3"/>
  <c r="M117" i="3"/>
  <c r="M118" i="3"/>
  <c r="M119" i="3"/>
  <c r="M120" i="3"/>
  <c r="M121" i="3"/>
  <c r="M122" i="3"/>
  <c r="M124" i="3"/>
  <c r="M51" i="3"/>
  <c r="M52" i="3"/>
  <c r="M53" i="3"/>
  <c r="M54" i="3"/>
  <c r="M56" i="3"/>
  <c r="M57" i="3"/>
  <c r="M58" i="3"/>
  <c r="M59" i="3"/>
  <c r="M60" i="3"/>
  <c r="M61" i="3"/>
  <c r="M62" i="3"/>
  <c r="M65" i="3"/>
  <c r="M66" i="3"/>
  <c r="M67" i="3"/>
  <c r="M68" i="3"/>
  <c r="M69" i="3"/>
  <c r="M70" i="3"/>
  <c r="M72" i="3"/>
  <c r="M73" i="3"/>
  <c r="M75" i="3"/>
  <c r="M76" i="3"/>
  <c r="M77" i="3"/>
  <c r="M78" i="3"/>
  <c r="M80" i="3"/>
  <c r="M81" i="3"/>
  <c r="M82" i="3"/>
  <c r="M83" i="3"/>
  <c r="M84" i="3"/>
  <c r="M85" i="3"/>
  <c r="M86" i="3"/>
  <c r="M87" i="3"/>
  <c r="M12" i="3"/>
  <c r="M13" i="3"/>
  <c r="M16" i="3"/>
  <c r="M18" i="3"/>
  <c r="M19" i="3"/>
  <c r="M20" i="3"/>
  <c r="M21" i="3"/>
  <c r="M22" i="3"/>
  <c r="M23" i="3"/>
  <c r="M24" i="3"/>
  <c r="M26" i="3"/>
  <c r="M27" i="3"/>
  <c r="M28" i="3"/>
  <c r="M30" i="3"/>
  <c r="M31" i="3"/>
  <c r="M32" i="3"/>
  <c r="M33" i="3"/>
  <c r="M34" i="3"/>
  <c r="M35" i="3"/>
  <c r="M36" i="3"/>
  <c r="M37" i="3"/>
  <c r="M39" i="3"/>
  <c r="M41" i="3"/>
  <c r="M42" i="3"/>
  <c r="M44" i="3"/>
  <c r="M45" i="3"/>
  <c r="M47" i="3"/>
  <c r="N125" i="3"/>
  <c r="N88" i="3"/>
  <c r="N89" i="3"/>
  <c r="N90" i="3"/>
  <c r="N91" i="3"/>
  <c r="N93" i="3"/>
  <c r="N95" i="3"/>
  <c r="N96" i="3"/>
  <c r="N97" i="3"/>
  <c r="N98" i="3"/>
  <c r="N100" i="3"/>
  <c r="N101" i="3"/>
  <c r="N102" i="3"/>
  <c r="N103" i="3"/>
  <c r="N104" i="3"/>
  <c r="N105" i="3"/>
  <c r="N106" i="3"/>
  <c r="N109" i="3"/>
  <c r="N111" i="3"/>
  <c r="N112" i="3"/>
  <c r="N113" i="3"/>
  <c r="N114" i="3"/>
  <c r="N115" i="3"/>
  <c r="N117" i="3"/>
  <c r="N118" i="3"/>
  <c r="N119" i="3"/>
  <c r="N120" i="3"/>
  <c r="N121" i="3"/>
  <c r="N122" i="3"/>
  <c r="N124" i="3"/>
  <c r="N51" i="3"/>
  <c r="N52" i="3"/>
  <c r="N54" i="3"/>
  <c r="N56" i="3"/>
  <c r="N57" i="3"/>
  <c r="N58" i="3"/>
  <c r="N59" i="3"/>
  <c r="N60" i="3"/>
  <c r="N61" i="3"/>
  <c r="N62" i="3"/>
  <c r="N63" i="3"/>
  <c r="N65" i="3"/>
  <c r="N66" i="3"/>
  <c r="N67" i="3"/>
  <c r="N68" i="3"/>
  <c r="N69" i="3"/>
  <c r="N70" i="3"/>
  <c r="N72" i="3"/>
  <c r="N73" i="3"/>
  <c r="N75" i="3"/>
  <c r="N76" i="3"/>
  <c r="N77" i="3"/>
  <c r="N80" i="3"/>
  <c r="N81" i="3"/>
  <c r="N82" i="3"/>
  <c r="N83" i="3"/>
  <c r="N84" i="3"/>
  <c r="N85" i="3"/>
  <c r="N86" i="3"/>
  <c r="N87" i="3"/>
  <c r="N12" i="3"/>
  <c r="N13" i="3"/>
  <c r="N16" i="3"/>
  <c r="N17" i="3"/>
  <c r="N18" i="3"/>
  <c r="N19" i="3"/>
  <c r="N20" i="3"/>
  <c r="N21" i="3"/>
  <c r="N22" i="3"/>
  <c r="N23" i="3"/>
  <c r="N24" i="3"/>
  <c r="N26" i="3"/>
  <c r="N27" i="3"/>
  <c r="N28" i="3"/>
  <c r="N30" i="3"/>
  <c r="N31" i="3"/>
  <c r="N32" i="3"/>
  <c r="N33" i="3"/>
  <c r="N34" i="3"/>
  <c r="N35" i="3"/>
  <c r="N36" i="3"/>
  <c r="N37" i="3"/>
  <c r="N39" i="3"/>
  <c r="N41" i="3"/>
  <c r="N42" i="3"/>
  <c r="N45" i="3"/>
  <c r="N47" i="3"/>
  <c r="O1" i="3"/>
  <c r="O125" i="3"/>
  <c r="O88" i="3"/>
  <c r="O90" i="3"/>
  <c r="O91" i="3"/>
  <c r="O93" i="3"/>
  <c r="O95" i="3"/>
  <c r="O96" i="3"/>
  <c r="O98" i="3"/>
  <c r="O100" i="3"/>
  <c r="O101" i="3"/>
  <c r="O102" i="3"/>
  <c r="O103" i="3"/>
  <c r="O104" i="3"/>
  <c r="O105" i="3"/>
  <c r="O106" i="3"/>
  <c r="O107" i="3"/>
  <c r="O109" i="3"/>
  <c r="O111" i="3"/>
  <c r="O112" i="3"/>
  <c r="O114" i="3"/>
  <c r="O115" i="3"/>
  <c r="O117" i="3"/>
  <c r="O118" i="3"/>
  <c r="O119" i="3"/>
  <c r="O120" i="3"/>
  <c r="O121" i="3"/>
  <c r="O122" i="3"/>
  <c r="O124" i="3"/>
  <c r="O51" i="3"/>
  <c r="O52" i="3"/>
  <c r="O53" i="3"/>
  <c r="O54" i="3"/>
  <c r="O56" i="3"/>
  <c r="O57" i="3"/>
  <c r="O58" i="3"/>
  <c r="O59" i="3"/>
  <c r="O60" i="3"/>
  <c r="O61" i="3"/>
  <c r="O62" i="3"/>
  <c r="O63" i="3"/>
  <c r="O65" i="3"/>
  <c r="O66" i="3"/>
  <c r="O67" i="3"/>
  <c r="O68" i="3"/>
  <c r="O69" i="3"/>
  <c r="O70" i="3"/>
  <c r="O72" i="3"/>
  <c r="O73" i="3"/>
  <c r="O75" i="3"/>
  <c r="O76" i="3"/>
  <c r="O77" i="3"/>
  <c r="O80" i="3"/>
  <c r="O81" i="3"/>
  <c r="O82" i="3"/>
  <c r="O83" i="3"/>
  <c r="O84" i="3"/>
  <c r="O85" i="3"/>
  <c r="O86" i="3"/>
  <c r="O87" i="3"/>
  <c r="O13" i="3"/>
  <c r="O16" i="3"/>
  <c r="O17" i="3"/>
  <c r="O18" i="3"/>
  <c r="O19" i="3"/>
  <c r="O20" i="3"/>
  <c r="O21" i="3"/>
  <c r="O22" i="3"/>
  <c r="O23" i="3"/>
  <c r="O24" i="3"/>
  <c r="O26" i="3"/>
  <c r="O27" i="3"/>
  <c r="O28" i="3"/>
  <c r="O30" i="3"/>
  <c r="O31" i="3"/>
  <c r="O32" i="3"/>
  <c r="O33" i="3"/>
  <c r="O34" i="3"/>
  <c r="O35" i="3"/>
  <c r="O36" i="3"/>
  <c r="O37" i="3"/>
  <c r="O39" i="3"/>
  <c r="O41" i="3"/>
  <c r="O42" i="3"/>
  <c r="O45" i="3"/>
  <c r="O47" i="3"/>
  <c r="P1" i="3"/>
  <c r="P125" i="3"/>
  <c r="P88" i="3"/>
  <c r="P90" i="3"/>
  <c r="P91" i="3"/>
  <c r="P93" i="3"/>
  <c r="P95" i="3"/>
  <c r="P96" i="3"/>
  <c r="P98" i="3"/>
  <c r="P100" i="3"/>
  <c r="P101" i="3"/>
  <c r="P102" i="3"/>
  <c r="P103" i="3"/>
  <c r="P104" i="3"/>
  <c r="P105" i="3"/>
  <c r="P106" i="3"/>
  <c r="P107" i="3"/>
  <c r="P109" i="3"/>
  <c r="P111" i="3"/>
  <c r="P112" i="3"/>
  <c r="P114" i="3"/>
  <c r="P115" i="3"/>
  <c r="P117" i="3"/>
  <c r="P118" i="3"/>
  <c r="P119" i="3"/>
  <c r="P120" i="3"/>
  <c r="P121" i="3"/>
  <c r="P122" i="3"/>
  <c r="P124" i="3"/>
  <c r="P51" i="3"/>
  <c r="P52" i="3"/>
  <c r="P53" i="3"/>
  <c r="P54" i="3"/>
  <c r="P56" i="3"/>
  <c r="P57" i="3"/>
  <c r="P58" i="3"/>
  <c r="P59" i="3"/>
  <c r="P60" i="3"/>
  <c r="P61" i="3"/>
  <c r="P62" i="3"/>
  <c r="P63" i="3"/>
  <c r="P65" i="3"/>
  <c r="P66" i="3"/>
  <c r="P67" i="3"/>
  <c r="P68" i="3"/>
  <c r="P69" i="3"/>
  <c r="P70" i="3"/>
  <c r="P72" i="3"/>
  <c r="P73" i="3"/>
  <c r="P75" i="3"/>
  <c r="P76" i="3"/>
  <c r="P77" i="3"/>
  <c r="P80" i="3"/>
  <c r="P81" i="3"/>
  <c r="P82" i="3"/>
  <c r="P83" i="3"/>
  <c r="P84" i="3"/>
  <c r="P85" i="3"/>
  <c r="P86" i="3"/>
  <c r="P87" i="3"/>
  <c r="P16" i="3"/>
  <c r="P17" i="3"/>
  <c r="P18" i="3"/>
  <c r="P19" i="3"/>
  <c r="P20" i="3"/>
  <c r="P21" i="3"/>
  <c r="P22" i="3"/>
  <c r="P23" i="3"/>
  <c r="P24" i="3"/>
  <c r="P25" i="3"/>
  <c r="P26" i="3"/>
  <c r="P27" i="3"/>
  <c r="P28" i="3"/>
  <c r="P29" i="3"/>
  <c r="P30" i="3"/>
  <c r="P31" i="3"/>
  <c r="P32" i="3"/>
  <c r="P33" i="3"/>
  <c r="DY33" i="3" s="1"/>
  <c r="P34" i="3"/>
  <c r="P35" i="3"/>
  <c r="P36" i="3"/>
  <c r="P37" i="3"/>
  <c r="P39" i="3"/>
  <c r="P41" i="3"/>
  <c r="P42" i="3"/>
  <c r="P44" i="3"/>
  <c r="P45" i="3"/>
  <c r="P47" i="3"/>
  <c r="P49" i="3"/>
  <c r="Q125" i="3"/>
  <c r="Q88" i="3"/>
  <c r="Q89" i="3"/>
  <c r="Q90" i="3"/>
  <c r="Q91" i="3"/>
  <c r="Q93" i="3"/>
  <c r="Q95" i="3"/>
  <c r="Q96" i="3"/>
  <c r="Q97" i="3"/>
  <c r="Q98" i="3"/>
  <c r="Q100" i="3"/>
  <c r="Q101" i="3"/>
  <c r="DY101" i="3" s="1"/>
  <c r="Q102" i="3"/>
  <c r="Q103" i="3"/>
  <c r="Q104" i="3"/>
  <c r="Q105" i="3"/>
  <c r="Q106" i="3"/>
  <c r="Q109" i="3"/>
  <c r="Q111" i="3"/>
  <c r="Q112" i="3"/>
  <c r="Q113" i="3"/>
  <c r="Q114" i="3"/>
  <c r="Q115" i="3"/>
  <c r="Q117" i="3"/>
  <c r="Q118" i="3"/>
  <c r="Q119" i="3"/>
  <c r="Q120" i="3"/>
  <c r="Q121" i="3"/>
  <c r="Q122" i="3"/>
  <c r="Q124" i="3"/>
  <c r="Q50" i="3"/>
  <c r="Q51" i="3"/>
  <c r="Q52" i="3"/>
  <c r="Q54" i="3"/>
  <c r="Q56" i="3"/>
  <c r="Q57" i="3"/>
  <c r="Q58" i="3"/>
  <c r="Q59" i="3"/>
  <c r="Q60" i="3"/>
  <c r="Q61" i="3"/>
  <c r="Q62" i="3"/>
  <c r="Q63" i="3"/>
  <c r="Q65" i="3"/>
  <c r="Q66" i="3"/>
  <c r="Q67" i="3"/>
  <c r="Q68" i="3"/>
  <c r="Q69" i="3"/>
  <c r="Q70" i="3"/>
  <c r="Q72" i="3"/>
  <c r="Q73" i="3"/>
  <c r="Q75" i="3"/>
  <c r="Q76" i="3"/>
  <c r="Q77" i="3"/>
  <c r="Q80" i="3"/>
  <c r="Q81" i="3"/>
  <c r="Q82" i="3"/>
  <c r="Q83" i="3"/>
  <c r="Q84" i="3"/>
  <c r="Q85" i="3"/>
  <c r="Q86" i="3"/>
  <c r="Q87" i="3"/>
  <c r="Q16" i="3"/>
  <c r="Q18" i="3"/>
  <c r="Q19" i="3"/>
  <c r="Q20" i="3"/>
  <c r="Q21" i="3"/>
  <c r="Q22" i="3"/>
  <c r="Q23" i="3"/>
  <c r="Q24" i="3"/>
  <c r="Q26" i="3"/>
  <c r="Q27" i="3"/>
  <c r="Q28" i="3"/>
  <c r="Q30" i="3"/>
  <c r="Q31" i="3"/>
  <c r="Q32" i="3"/>
  <c r="Q33" i="3"/>
  <c r="Q34" i="3"/>
  <c r="Q35" i="3"/>
  <c r="Q36" i="3"/>
  <c r="Q37" i="3"/>
  <c r="Q39" i="3"/>
  <c r="Q41" i="3"/>
  <c r="Q42" i="3"/>
  <c r="Q45" i="3"/>
  <c r="Q47" i="3"/>
  <c r="R125" i="3"/>
  <c r="R88" i="3"/>
  <c r="R90" i="3"/>
  <c r="R91" i="3"/>
  <c r="R93" i="3"/>
  <c r="R94" i="3"/>
  <c r="R95" i="3"/>
  <c r="R96" i="3"/>
  <c r="R98" i="3"/>
  <c r="R100" i="3"/>
  <c r="R101" i="3"/>
  <c r="R102" i="3"/>
  <c r="R103" i="3"/>
  <c r="R104" i="3"/>
  <c r="R105" i="3"/>
  <c r="R106" i="3"/>
  <c r="R107" i="3"/>
  <c r="R109" i="3"/>
  <c r="R110" i="3"/>
  <c r="R111" i="3"/>
  <c r="R112" i="3"/>
  <c r="R114" i="3"/>
  <c r="R115" i="3"/>
  <c r="R117" i="3"/>
  <c r="R118" i="3"/>
  <c r="R119" i="3"/>
  <c r="R120" i="3"/>
  <c r="R121" i="3"/>
  <c r="R122" i="3"/>
  <c r="R124" i="3"/>
  <c r="R51" i="3"/>
  <c r="R52" i="3"/>
  <c r="R53" i="3"/>
  <c r="R54" i="3"/>
  <c r="R56" i="3"/>
  <c r="R57" i="3"/>
  <c r="R58" i="3"/>
  <c r="R59" i="3"/>
  <c r="R60" i="3"/>
  <c r="R61" i="3"/>
  <c r="R62" i="3"/>
  <c r="R65" i="3"/>
  <c r="R66" i="3"/>
  <c r="R67" i="3"/>
  <c r="R68" i="3"/>
  <c r="R69" i="3"/>
  <c r="R70" i="3"/>
  <c r="R72" i="3"/>
  <c r="R73" i="3"/>
  <c r="R75" i="3"/>
  <c r="R76" i="3"/>
  <c r="R77" i="3"/>
  <c r="R78" i="3"/>
  <c r="R79" i="3"/>
  <c r="R80" i="3"/>
  <c r="R81" i="3"/>
  <c r="R82" i="3"/>
  <c r="R83" i="3"/>
  <c r="R84" i="3"/>
  <c r="R85" i="3"/>
  <c r="R86" i="3"/>
  <c r="R87" i="3"/>
  <c r="R16" i="3"/>
  <c r="R18" i="3"/>
  <c r="R19" i="3"/>
  <c r="R20" i="3"/>
  <c r="R21" i="3"/>
  <c r="R22" i="3"/>
  <c r="R23" i="3"/>
  <c r="R24" i="3"/>
  <c r="R26" i="3"/>
  <c r="R27" i="3"/>
  <c r="R28" i="3"/>
  <c r="R30" i="3"/>
  <c r="R31" i="3"/>
  <c r="R32" i="3"/>
  <c r="R33" i="3"/>
  <c r="R34" i="3"/>
  <c r="R35" i="3"/>
  <c r="R36" i="3"/>
  <c r="R37" i="3"/>
  <c r="R39" i="3"/>
  <c r="R41" i="3"/>
  <c r="R42" i="3"/>
  <c r="R44" i="3"/>
  <c r="R45" i="3"/>
  <c r="R47" i="3"/>
  <c r="S1" i="3"/>
  <c r="S125" i="3"/>
  <c r="S88" i="3"/>
  <c r="S89" i="3"/>
  <c r="S90" i="3"/>
  <c r="S91" i="3"/>
  <c r="S93" i="3"/>
  <c r="S94" i="3"/>
  <c r="S95" i="3"/>
  <c r="S96" i="3"/>
  <c r="S97" i="3"/>
  <c r="S98" i="3"/>
  <c r="S100" i="3"/>
  <c r="S101" i="3"/>
  <c r="S102" i="3"/>
  <c r="S103" i="3"/>
  <c r="S104" i="3"/>
  <c r="S105" i="3"/>
  <c r="S106" i="3"/>
  <c r="S109" i="3"/>
  <c r="S110" i="3"/>
  <c r="S111" i="3"/>
  <c r="S112" i="3"/>
  <c r="S113" i="3"/>
  <c r="S114" i="3"/>
  <c r="S115" i="3"/>
  <c r="S117" i="3"/>
  <c r="S118" i="3"/>
  <c r="S119" i="3"/>
  <c r="S120" i="3"/>
  <c r="S121" i="3"/>
  <c r="S122" i="3"/>
  <c r="S124" i="3"/>
  <c r="S51" i="3"/>
  <c r="S52" i="3"/>
  <c r="S54" i="3"/>
  <c r="S56" i="3"/>
  <c r="S57" i="3"/>
  <c r="S58" i="3"/>
  <c r="S59" i="3"/>
  <c r="S60" i="3"/>
  <c r="S61" i="3"/>
  <c r="S62" i="3"/>
  <c r="S65" i="3"/>
  <c r="S66" i="3"/>
  <c r="S67" i="3"/>
  <c r="S68" i="3"/>
  <c r="S69" i="3"/>
  <c r="DY69" i="3" s="1"/>
  <c r="S70" i="3"/>
  <c r="S72" i="3"/>
  <c r="S73" i="3"/>
  <c r="S74" i="3"/>
  <c r="S75" i="3"/>
  <c r="S76" i="3"/>
  <c r="S77" i="3"/>
  <c r="S78" i="3"/>
  <c r="S80" i="3"/>
  <c r="S81" i="3"/>
  <c r="S82" i="3"/>
  <c r="S83" i="3"/>
  <c r="S84" i="3"/>
  <c r="S85" i="3"/>
  <c r="S86" i="3"/>
  <c r="S87" i="3"/>
  <c r="S18" i="3"/>
  <c r="S19" i="3"/>
  <c r="S20" i="3"/>
  <c r="S21" i="3"/>
  <c r="S22" i="3"/>
  <c r="S23" i="3"/>
  <c r="S24" i="3"/>
  <c r="S26" i="3"/>
  <c r="S27" i="3"/>
  <c r="S28" i="3"/>
  <c r="S30" i="3"/>
  <c r="S31" i="3"/>
  <c r="S32" i="3"/>
  <c r="S33" i="3"/>
  <c r="S34" i="3"/>
  <c r="S35" i="3"/>
  <c r="S36" i="3"/>
  <c r="S37" i="3"/>
  <c r="S39" i="3"/>
  <c r="S41" i="3"/>
  <c r="S42" i="3"/>
  <c r="S44" i="3"/>
  <c r="S45" i="3"/>
  <c r="S47" i="3"/>
  <c r="T1" i="3"/>
  <c r="T125" i="3"/>
  <c r="T88" i="3"/>
  <c r="T89" i="3"/>
  <c r="T90" i="3"/>
  <c r="T91" i="3"/>
  <c r="T93" i="3"/>
  <c r="T94" i="3"/>
  <c r="T95" i="3"/>
  <c r="T96" i="3"/>
  <c r="T97" i="3"/>
  <c r="T98" i="3"/>
  <c r="T100" i="3"/>
  <c r="T101" i="3"/>
  <c r="T102" i="3"/>
  <c r="T103" i="3"/>
  <c r="T104" i="3"/>
  <c r="T105" i="3"/>
  <c r="T106" i="3"/>
  <c r="T109" i="3"/>
  <c r="T110" i="3"/>
  <c r="T111" i="3"/>
  <c r="T112" i="3"/>
  <c r="T113" i="3"/>
  <c r="T114" i="3"/>
  <c r="T115" i="3"/>
  <c r="T117" i="3"/>
  <c r="T118" i="3"/>
  <c r="T119" i="3"/>
  <c r="T120" i="3"/>
  <c r="T121" i="3"/>
  <c r="T122" i="3"/>
  <c r="T124" i="3"/>
  <c r="T51" i="3"/>
  <c r="T52" i="3"/>
  <c r="T54" i="3"/>
  <c r="T56" i="3"/>
  <c r="T57" i="3"/>
  <c r="T58" i="3"/>
  <c r="T59" i="3"/>
  <c r="T60" i="3"/>
  <c r="T61" i="3"/>
  <c r="T62" i="3"/>
  <c r="T65" i="3"/>
  <c r="T66" i="3"/>
  <c r="T67" i="3"/>
  <c r="T68" i="3"/>
  <c r="T69" i="3"/>
  <c r="T70" i="3"/>
  <c r="T72" i="3"/>
  <c r="T73" i="3"/>
  <c r="T75" i="3"/>
  <c r="T76" i="3"/>
  <c r="T77" i="3"/>
  <c r="T78" i="3"/>
  <c r="T80" i="3"/>
  <c r="T81" i="3"/>
  <c r="T82" i="3"/>
  <c r="T83" i="3"/>
  <c r="T84" i="3"/>
  <c r="T85" i="3"/>
  <c r="T86" i="3"/>
  <c r="T87" i="3"/>
  <c r="T18" i="3"/>
  <c r="T19" i="3"/>
  <c r="T20" i="3"/>
  <c r="T21" i="3"/>
  <c r="T22" i="3"/>
  <c r="T23" i="3"/>
  <c r="T24" i="3"/>
  <c r="T26" i="3"/>
  <c r="T27" i="3"/>
  <c r="T28" i="3"/>
  <c r="T30" i="3"/>
  <c r="T31" i="3"/>
  <c r="T32" i="3"/>
  <c r="T33" i="3"/>
  <c r="T34" i="3"/>
  <c r="T35" i="3"/>
  <c r="T36" i="3"/>
  <c r="T37" i="3"/>
  <c r="T39" i="3"/>
  <c r="T41" i="3"/>
  <c r="T42" i="3"/>
  <c r="T45" i="3"/>
  <c r="T47" i="3"/>
  <c r="U1" i="3"/>
  <c r="U125" i="3"/>
  <c r="U88" i="3"/>
  <c r="U90" i="3"/>
  <c r="U91" i="3"/>
  <c r="U93" i="3"/>
  <c r="U94" i="3"/>
  <c r="U95" i="3"/>
  <c r="U96" i="3"/>
  <c r="U98" i="3"/>
  <c r="U100" i="3"/>
  <c r="U101" i="3"/>
  <c r="U102" i="3"/>
  <c r="U103" i="3"/>
  <c r="U104" i="3"/>
  <c r="U105" i="3"/>
  <c r="U106" i="3"/>
  <c r="U107" i="3"/>
  <c r="U109" i="3"/>
  <c r="U110" i="3"/>
  <c r="U111" i="3"/>
  <c r="U112" i="3"/>
  <c r="U114" i="3"/>
  <c r="U115" i="3"/>
  <c r="U117" i="3"/>
  <c r="U118" i="3"/>
  <c r="U119" i="3"/>
  <c r="U120" i="3"/>
  <c r="U121" i="3"/>
  <c r="U122" i="3"/>
  <c r="U124" i="3"/>
  <c r="U51" i="3"/>
  <c r="U52" i="3"/>
  <c r="U53" i="3"/>
  <c r="U54" i="3"/>
  <c r="U56" i="3"/>
  <c r="U57" i="3"/>
  <c r="U58" i="3"/>
  <c r="U59" i="3"/>
  <c r="U60" i="3"/>
  <c r="U61" i="3"/>
  <c r="U62" i="3"/>
  <c r="U65" i="3"/>
  <c r="U66" i="3"/>
  <c r="U67" i="3"/>
  <c r="U68" i="3"/>
  <c r="U69" i="3"/>
  <c r="U70" i="3"/>
  <c r="U72" i="3"/>
  <c r="U73" i="3"/>
  <c r="U75" i="3"/>
  <c r="U76" i="3"/>
  <c r="U77" i="3"/>
  <c r="U78" i="3"/>
  <c r="U80" i="3"/>
  <c r="U81" i="3"/>
  <c r="U82" i="3"/>
  <c r="U83" i="3"/>
  <c r="U84" i="3"/>
  <c r="U85" i="3"/>
  <c r="U86" i="3"/>
  <c r="U87" i="3"/>
  <c r="U19" i="3"/>
  <c r="U20" i="3"/>
  <c r="U21" i="3"/>
  <c r="U22" i="3"/>
  <c r="U23" i="3"/>
  <c r="U24" i="3"/>
  <c r="U26" i="3"/>
  <c r="U27" i="3"/>
  <c r="U28" i="3"/>
  <c r="U30" i="3"/>
  <c r="U31" i="3"/>
  <c r="U32" i="3"/>
  <c r="U33" i="3"/>
  <c r="U34" i="3"/>
  <c r="U35" i="3"/>
  <c r="U36" i="3"/>
  <c r="U37" i="3"/>
  <c r="U39" i="3"/>
  <c r="U41" i="3"/>
  <c r="U42" i="3"/>
  <c r="U44" i="3"/>
  <c r="U45" i="3"/>
  <c r="U47" i="3"/>
  <c r="V1" i="3"/>
  <c r="V125" i="3"/>
  <c r="V88" i="3"/>
  <c r="V89" i="3"/>
  <c r="V90" i="3"/>
  <c r="V91" i="3"/>
  <c r="V92" i="3"/>
  <c r="V93" i="3"/>
  <c r="V95" i="3"/>
  <c r="V96" i="3"/>
  <c r="V97" i="3"/>
  <c r="V98" i="3"/>
  <c r="V100" i="3"/>
  <c r="V101" i="3"/>
  <c r="V102" i="3"/>
  <c r="V103" i="3"/>
  <c r="V104" i="3"/>
  <c r="V105" i="3"/>
  <c r="V106" i="3"/>
  <c r="V109" i="3"/>
  <c r="V111" i="3"/>
  <c r="V112" i="3"/>
  <c r="V113" i="3"/>
  <c r="V114" i="3"/>
  <c r="V115" i="3"/>
  <c r="V117" i="3"/>
  <c r="V118" i="3"/>
  <c r="V119" i="3"/>
  <c r="V120" i="3"/>
  <c r="V121" i="3"/>
  <c r="V122" i="3"/>
  <c r="V124" i="3"/>
  <c r="V51" i="3"/>
  <c r="V52" i="3"/>
  <c r="V54" i="3"/>
  <c r="V56" i="3"/>
  <c r="V57" i="3"/>
  <c r="V58" i="3"/>
  <c r="V59" i="3"/>
  <c r="V60" i="3"/>
  <c r="V61" i="3"/>
  <c r="V62" i="3"/>
  <c r="V63" i="3"/>
  <c r="V65" i="3"/>
  <c r="V66" i="3"/>
  <c r="V67" i="3"/>
  <c r="V68" i="3"/>
  <c r="V69" i="3"/>
  <c r="V70" i="3"/>
  <c r="V72" i="3"/>
  <c r="V73" i="3"/>
  <c r="V75" i="3"/>
  <c r="V76" i="3"/>
  <c r="V77" i="3"/>
  <c r="V80" i="3"/>
  <c r="V81" i="3"/>
  <c r="V82" i="3"/>
  <c r="V83" i="3"/>
  <c r="V84" i="3"/>
  <c r="V85" i="3"/>
  <c r="V86" i="3"/>
  <c r="V87" i="3"/>
  <c r="V20" i="3"/>
  <c r="V21" i="3"/>
  <c r="V22" i="3"/>
  <c r="V23" i="3"/>
  <c r="V24" i="3"/>
  <c r="V25" i="3"/>
  <c r="V26" i="3"/>
  <c r="V27" i="3"/>
  <c r="V28" i="3"/>
  <c r="V29" i="3"/>
  <c r="V30" i="3"/>
  <c r="V31" i="3"/>
  <c r="V32" i="3"/>
  <c r="V33" i="3"/>
  <c r="V34" i="3"/>
  <c r="V35" i="3"/>
  <c r="V36" i="3"/>
  <c r="V37" i="3"/>
  <c r="V39" i="3"/>
  <c r="V41" i="3"/>
  <c r="V42" i="3"/>
  <c r="V45" i="3"/>
  <c r="V47" i="3"/>
  <c r="W1" i="3"/>
  <c r="W125" i="3"/>
  <c r="W88" i="3"/>
  <c r="W90" i="3"/>
  <c r="W91" i="3"/>
  <c r="W93" i="3"/>
  <c r="W95" i="3"/>
  <c r="W96" i="3"/>
  <c r="W98" i="3"/>
  <c r="W100" i="3"/>
  <c r="W101" i="3"/>
  <c r="W102" i="3"/>
  <c r="W103" i="3"/>
  <c r="W104" i="3"/>
  <c r="W105" i="3"/>
  <c r="W106" i="3"/>
  <c r="W107" i="3"/>
  <c r="W109" i="3"/>
  <c r="W111" i="3"/>
  <c r="W112" i="3"/>
  <c r="W114" i="3"/>
  <c r="W115" i="3"/>
  <c r="W117" i="3"/>
  <c r="W118" i="3"/>
  <c r="W119" i="3"/>
  <c r="W120" i="3"/>
  <c r="W121" i="3"/>
  <c r="W122" i="3"/>
  <c r="W124" i="3"/>
  <c r="W50" i="3"/>
  <c r="W51" i="3"/>
  <c r="W52" i="3"/>
  <c r="W53" i="3"/>
  <c r="W54" i="3"/>
  <c r="W56" i="3"/>
  <c r="W57" i="3"/>
  <c r="W58" i="3"/>
  <c r="W59" i="3"/>
  <c r="W60" i="3"/>
  <c r="W61" i="3"/>
  <c r="W62" i="3"/>
  <c r="W63" i="3"/>
  <c r="W65" i="3"/>
  <c r="W66" i="3"/>
  <c r="W67" i="3"/>
  <c r="W68" i="3"/>
  <c r="W69" i="3"/>
  <c r="W70" i="3"/>
  <c r="W72" i="3"/>
  <c r="W73" i="3"/>
  <c r="W75" i="3"/>
  <c r="W76" i="3"/>
  <c r="W77" i="3"/>
  <c r="W79" i="3"/>
  <c r="W80" i="3"/>
  <c r="W81" i="3"/>
  <c r="W82" i="3"/>
  <c r="W83" i="3"/>
  <c r="W84" i="3"/>
  <c r="W85" i="3"/>
  <c r="W86" i="3"/>
  <c r="W87" i="3"/>
  <c r="W21" i="3"/>
  <c r="W22" i="3"/>
  <c r="W23" i="3"/>
  <c r="W24" i="3"/>
  <c r="W25" i="3"/>
  <c r="W26" i="3"/>
  <c r="W27" i="3"/>
  <c r="W28" i="3"/>
  <c r="W29" i="3"/>
  <c r="W30" i="3"/>
  <c r="W31" i="3"/>
  <c r="W32" i="3"/>
  <c r="W33" i="3"/>
  <c r="W34" i="3"/>
  <c r="W35" i="3"/>
  <c r="W36" i="3"/>
  <c r="W37" i="3"/>
  <c r="W39" i="3"/>
  <c r="W41" i="3"/>
  <c r="W42" i="3"/>
  <c r="W45" i="3"/>
  <c r="W47" i="3"/>
  <c r="X1" i="3"/>
  <c r="X125" i="3"/>
  <c r="X88" i="3"/>
  <c r="X90" i="3"/>
  <c r="X91" i="3"/>
  <c r="X92" i="3"/>
  <c r="X93" i="3"/>
  <c r="X95" i="3"/>
  <c r="X96" i="3"/>
  <c r="X98" i="3"/>
  <c r="X100" i="3"/>
  <c r="X101" i="3"/>
  <c r="X102" i="3"/>
  <c r="X103" i="3"/>
  <c r="X104" i="3"/>
  <c r="X105" i="3"/>
  <c r="X106" i="3"/>
  <c r="X107" i="3"/>
  <c r="X109" i="3"/>
  <c r="X111" i="3"/>
  <c r="X112" i="3"/>
  <c r="X114" i="3"/>
  <c r="X115" i="3"/>
  <c r="X117" i="3"/>
  <c r="X118" i="3"/>
  <c r="X119" i="3"/>
  <c r="X120" i="3"/>
  <c r="X121" i="3"/>
  <c r="X122" i="3"/>
  <c r="X124" i="3"/>
  <c r="X50" i="3"/>
  <c r="X51" i="3"/>
  <c r="X52" i="3"/>
  <c r="X53" i="3"/>
  <c r="X54" i="3"/>
  <c r="X56" i="3"/>
  <c r="X57" i="3"/>
  <c r="X58" i="3"/>
  <c r="X59" i="3"/>
  <c r="X60" i="3"/>
  <c r="X61" i="3"/>
  <c r="X62" i="3"/>
  <c r="X63" i="3"/>
  <c r="X65" i="3"/>
  <c r="X66" i="3"/>
  <c r="X67" i="3"/>
  <c r="X68" i="3"/>
  <c r="X69" i="3"/>
  <c r="X70" i="3"/>
  <c r="X72" i="3"/>
  <c r="X73" i="3"/>
  <c r="X75" i="3"/>
  <c r="X76" i="3"/>
  <c r="X77" i="3"/>
  <c r="X79" i="3"/>
  <c r="X80" i="3"/>
  <c r="X81" i="3"/>
  <c r="X82" i="3"/>
  <c r="X83" i="3"/>
  <c r="X84" i="3"/>
  <c r="X85" i="3"/>
  <c r="X86" i="3"/>
  <c r="X87" i="3"/>
  <c r="X22" i="3"/>
  <c r="X23" i="3"/>
  <c r="X24" i="3"/>
  <c r="X25" i="3"/>
  <c r="X26" i="3"/>
  <c r="X27" i="3"/>
  <c r="X28" i="3"/>
  <c r="X29" i="3"/>
  <c r="X30" i="3"/>
  <c r="X31" i="3"/>
  <c r="X32" i="3"/>
  <c r="X33" i="3"/>
  <c r="X34" i="3"/>
  <c r="X35" i="3"/>
  <c r="X36" i="3"/>
  <c r="X37" i="3"/>
  <c r="X39" i="3"/>
  <c r="X41" i="3"/>
  <c r="X42" i="3"/>
  <c r="X44" i="3"/>
  <c r="X45" i="3"/>
  <c r="X47" i="3"/>
  <c r="X49" i="3"/>
  <c r="Y1" i="3"/>
  <c r="Y125" i="3"/>
  <c r="Y88" i="3"/>
  <c r="Y89" i="3"/>
  <c r="Y90" i="3"/>
  <c r="Y91" i="3"/>
  <c r="Y93" i="3"/>
  <c r="Y95" i="3"/>
  <c r="Y96" i="3"/>
  <c r="Y97" i="3"/>
  <c r="Y98" i="3"/>
  <c r="Y100" i="3"/>
  <c r="DY100" i="3" s="1"/>
  <c r="Y101" i="3"/>
  <c r="Y102" i="3"/>
  <c r="Y103" i="3"/>
  <c r="Y104" i="3"/>
  <c r="Y105" i="3"/>
  <c r="Y106" i="3"/>
  <c r="Y108" i="3"/>
  <c r="Y109" i="3"/>
  <c r="Y111" i="3"/>
  <c r="Y112" i="3"/>
  <c r="Y113" i="3"/>
  <c r="Y114" i="3"/>
  <c r="Y115" i="3"/>
  <c r="Y117" i="3"/>
  <c r="Y118" i="3"/>
  <c r="Y119" i="3"/>
  <c r="Y120" i="3"/>
  <c r="Y121" i="3"/>
  <c r="Y122" i="3"/>
  <c r="Y124" i="3"/>
  <c r="Y51" i="3"/>
  <c r="Y52" i="3"/>
  <c r="Y54" i="3"/>
  <c r="Y56" i="3"/>
  <c r="Y57" i="3"/>
  <c r="Y58" i="3"/>
  <c r="Y59" i="3"/>
  <c r="Y60" i="3"/>
  <c r="Y61" i="3"/>
  <c r="Y62" i="3"/>
  <c r="Y63" i="3"/>
  <c r="Y65" i="3"/>
  <c r="Y66" i="3"/>
  <c r="Y67" i="3"/>
  <c r="Y68" i="3"/>
  <c r="Y69" i="3"/>
  <c r="Y70" i="3"/>
  <c r="Y72" i="3"/>
  <c r="Y73" i="3"/>
  <c r="Y75" i="3"/>
  <c r="Y76" i="3"/>
  <c r="Y77" i="3"/>
  <c r="Y80" i="3"/>
  <c r="Y81" i="3"/>
  <c r="Y82" i="3"/>
  <c r="Y83" i="3"/>
  <c r="Y84" i="3"/>
  <c r="Y85" i="3"/>
  <c r="Y86" i="3"/>
  <c r="Y87" i="3"/>
  <c r="Y23" i="3"/>
  <c r="Y24" i="3"/>
  <c r="Y26" i="3"/>
  <c r="Y27" i="3"/>
  <c r="Y28" i="3"/>
  <c r="Y30" i="3"/>
  <c r="Y31" i="3"/>
  <c r="Y32" i="3"/>
  <c r="Y33" i="3"/>
  <c r="Y34" i="3"/>
  <c r="Y35" i="3"/>
  <c r="Y36" i="3"/>
  <c r="Y37" i="3"/>
  <c r="Y39" i="3"/>
  <c r="Y41" i="3"/>
  <c r="Y42" i="3"/>
  <c r="Y45" i="3"/>
  <c r="Y47" i="3"/>
  <c r="Z1" i="3"/>
  <c r="Z125" i="3"/>
  <c r="Z88" i="3"/>
  <c r="Z90" i="3"/>
  <c r="Z91" i="3"/>
  <c r="Z93" i="3"/>
  <c r="Z94" i="3"/>
  <c r="Z95" i="3"/>
  <c r="Z96" i="3"/>
  <c r="Z98" i="3"/>
  <c r="Z100" i="3"/>
  <c r="Z101" i="3"/>
  <c r="Z102" i="3"/>
  <c r="Z103" i="3"/>
  <c r="Z104" i="3"/>
  <c r="Z105" i="3"/>
  <c r="Z106" i="3"/>
  <c r="Z107" i="3"/>
  <c r="Z109" i="3"/>
  <c r="Z110" i="3"/>
  <c r="Z111" i="3"/>
  <c r="Z112" i="3"/>
  <c r="Z114" i="3"/>
  <c r="Z115" i="3"/>
  <c r="Z117" i="3"/>
  <c r="Z118" i="3"/>
  <c r="Z119" i="3"/>
  <c r="Z120" i="3"/>
  <c r="Z121" i="3"/>
  <c r="Z122" i="3"/>
  <c r="Z123" i="3"/>
  <c r="Z124" i="3"/>
  <c r="Z51" i="3"/>
  <c r="Z52" i="3"/>
  <c r="Z53" i="3"/>
  <c r="Z54" i="3"/>
  <c r="Z56" i="3"/>
  <c r="Z57" i="3"/>
  <c r="Z58" i="3"/>
  <c r="Z59" i="3"/>
  <c r="Z60" i="3"/>
  <c r="Z61" i="3"/>
  <c r="Z62" i="3"/>
  <c r="Z65" i="3"/>
  <c r="Z66" i="3"/>
  <c r="Z67" i="3"/>
  <c r="Z68" i="3"/>
  <c r="Z69" i="3"/>
  <c r="Z70" i="3"/>
  <c r="Z71" i="3"/>
  <c r="Z72" i="3"/>
  <c r="Z73" i="3"/>
  <c r="Z75" i="3"/>
  <c r="Z76" i="3"/>
  <c r="Z77" i="3"/>
  <c r="DY77" i="3" s="1"/>
  <c r="Z80" i="3"/>
  <c r="Z81" i="3"/>
  <c r="Z82" i="3"/>
  <c r="Z83" i="3"/>
  <c r="Z84" i="3"/>
  <c r="Z85" i="3"/>
  <c r="Z86" i="3"/>
  <c r="Z87" i="3"/>
  <c r="Z24" i="3"/>
  <c r="Z26" i="3"/>
  <c r="Z27" i="3"/>
  <c r="Z28" i="3"/>
  <c r="Z30" i="3"/>
  <c r="Z31" i="3"/>
  <c r="Z32" i="3"/>
  <c r="Z33" i="3"/>
  <c r="Z34" i="3"/>
  <c r="Z35" i="3"/>
  <c r="Z36" i="3"/>
  <c r="Z37" i="3"/>
  <c r="Z39" i="3"/>
  <c r="Z41" i="3"/>
  <c r="Z42" i="3"/>
  <c r="Z43" i="3"/>
  <c r="Z45" i="3"/>
  <c r="Z47" i="3"/>
  <c r="Z48" i="3"/>
  <c r="Z49" i="3"/>
  <c r="AA1" i="3"/>
  <c r="AA125" i="3"/>
  <c r="AA88" i="3"/>
  <c r="AA89" i="3"/>
  <c r="AA90" i="3"/>
  <c r="AA91" i="3"/>
  <c r="AA93" i="3"/>
  <c r="AA94" i="3"/>
  <c r="AA95" i="3"/>
  <c r="AA96" i="3"/>
  <c r="AA97" i="3"/>
  <c r="AA98" i="3"/>
  <c r="AA100" i="3"/>
  <c r="AA101" i="3"/>
  <c r="AA102" i="3"/>
  <c r="AA103" i="3"/>
  <c r="AA104" i="3"/>
  <c r="AA105" i="3"/>
  <c r="AA106" i="3"/>
  <c r="AA109" i="3"/>
  <c r="AA110" i="3"/>
  <c r="AA111" i="3"/>
  <c r="AA112" i="3"/>
  <c r="AA113" i="3"/>
  <c r="AA114" i="3"/>
  <c r="AA115" i="3"/>
  <c r="AA117" i="3"/>
  <c r="AA118" i="3"/>
  <c r="AA119" i="3"/>
  <c r="AA120" i="3"/>
  <c r="AA121" i="3"/>
  <c r="AA122" i="3"/>
  <c r="AA124" i="3"/>
  <c r="AA51" i="3"/>
  <c r="AA52" i="3"/>
  <c r="AA54" i="3"/>
  <c r="AA56" i="3"/>
  <c r="AA57" i="3"/>
  <c r="AA58" i="3"/>
  <c r="AA59" i="3"/>
  <c r="AA60" i="3"/>
  <c r="AA61" i="3"/>
  <c r="AA62" i="3"/>
  <c r="AA63" i="3"/>
  <c r="AA65" i="3"/>
  <c r="AA66" i="3"/>
  <c r="AA67" i="3"/>
  <c r="AA68" i="3"/>
  <c r="AA69" i="3"/>
  <c r="AA70" i="3"/>
  <c r="AA71" i="3"/>
  <c r="AA72" i="3"/>
  <c r="AA73" i="3"/>
  <c r="AA75" i="3"/>
  <c r="AA76" i="3"/>
  <c r="AA77" i="3"/>
  <c r="AA79" i="3"/>
  <c r="AA80" i="3"/>
  <c r="AA81" i="3"/>
  <c r="AA82" i="3"/>
  <c r="AA83" i="3"/>
  <c r="AA84" i="3"/>
  <c r="AA85" i="3"/>
  <c r="AA86" i="3"/>
  <c r="AA87" i="3"/>
  <c r="AA25" i="3"/>
  <c r="AA26" i="3"/>
  <c r="AA27" i="3"/>
  <c r="AA28" i="3"/>
  <c r="AA29" i="3"/>
  <c r="AA30" i="3"/>
  <c r="AA31" i="3"/>
  <c r="AA32" i="3"/>
  <c r="AA33" i="3"/>
  <c r="AA34" i="3"/>
  <c r="AA35" i="3"/>
  <c r="AA36" i="3"/>
  <c r="AA37" i="3"/>
  <c r="AA39" i="3"/>
  <c r="AA40" i="3"/>
  <c r="AA41" i="3"/>
  <c r="AA42" i="3"/>
  <c r="AA43" i="3"/>
  <c r="AA44" i="3"/>
  <c r="AA45" i="3"/>
  <c r="AA47" i="3"/>
  <c r="AA48" i="3"/>
  <c r="AB1" i="3"/>
  <c r="AB125" i="3"/>
  <c r="AB88" i="3"/>
  <c r="AB89" i="3"/>
  <c r="AB90" i="3"/>
  <c r="AB91" i="3"/>
  <c r="AB93" i="3"/>
  <c r="AB95" i="3"/>
  <c r="AB96" i="3"/>
  <c r="AB97" i="3"/>
  <c r="AB98" i="3"/>
  <c r="AB100" i="3"/>
  <c r="AB101" i="3"/>
  <c r="AB102" i="3"/>
  <c r="AB103" i="3"/>
  <c r="AB104" i="3"/>
  <c r="AB105" i="3"/>
  <c r="AB106" i="3"/>
  <c r="AB109" i="3"/>
  <c r="AB111" i="3"/>
  <c r="AB112" i="3"/>
  <c r="AB113" i="3"/>
  <c r="AB114" i="3"/>
  <c r="AB115" i="3"/>
  <c r="AB117" i="3"/>
  <c r="AB118" i="3"/>
  <c r="AB119" i="3"/>
  <c r="AB120" i="3"/>
  <c r="AB121" i="3"/>
  <c r="AB122" i="3"/>
  <c r="AB124" i="3"/>
  <c r="AB51" i="3"/>
  <c r="AB52" i="3"/>
  <c r="AB54" i="3"/>
  <c r="AB56" i="3"/>
  <c r="AB57" i="3"/>
  <c r="AB58" i="3"/>
  <c r="AB59" i="3"/>
  <c r="AB60" i="3"/>
  <c r="AB61" i="3"/>
  <c r="AB62" i="3"/>
  <c r="AB63" i="3"/>
  <c r="AB65" i="3"/>
  <c r="AB66" i="3"/>
  <c r="AB67" i="3"/>
  <c r="AB68" i="3"/>
  <c r="AB69" i="3"/>
  <c r="AB70" i="3"/>
  <c r="AB71" i="3"/>
  <c r="AB72" i="3"/>
  <c r="AB73" i="3"/>
  <c r="AB75" i="3"/>
  <c r="AB76" i="3"/>
  <c r="AB77" i="3"/>
  <c r="AB80" i="3"/>
  <c r="AB81" i="3"/>
  <c r="AB82" i="3"/>
  <c r="AB83" i="3"/>
  <c r="AB84" i="3"/>
  <c r="AB85" i="3"/>
  <c r="AB86" i="3"/>
  <c r="AB87" i="3"/>
  <c r="AB26" i="3"/>
  <c r="AB27" i="3"/>
  <c r="AB28" i="3"/>
  <c r="AB30" i="3"/>
  <c r="AB31" i="3"/>
  <c r="AB32" i="3"/>
  <c r="AB33" i="3"/>
  <c r="AB34" i="3"/>
  <c r="AB35" i="3"/>
  <c r="AB36" i="3"/>
  <c r="AB37" i="3"/>
  <c r="AB39" i="3"/>
  <c r="AB41" i="3"/>
  <c r="AB42" i="3"/>
  <c r="AB43" i="3"/>
  <c r="AB45" i="3"/>
  <c r="AB47" i="3"/>
  <c r="AC1" i="3"/>
  <c r="AC125" i="3"/>
  <c r="AC88" i="3"/>
  <c r="AC90" i="3"/>
  <c r="AC91" i="3"/>
  <c r="AC93" i="3"/>
  <c r="AC95" i="3"/>
  <c r="AC96" i="3"/>
  <c r="AC98" i="3"/>
  <c r="AC100" i="3"/>
  <c r="AC101" i="3"/>
  <c r="AC102" i="3"/>
  <c r="AC103" i="3"/>
  <c r="AC104" i="3"/>
  <c r="AC105" i="3"/>
  <c r="AC106" i="3"/>
  <c r="AC107" i="3"/>
  <c r="AC109" i="3"/>
  <c r="AC111" i="3"/>
  <c r="AC112" i="3"/>
  <c r="AC114" i="3"/>
  <c r="AC115" i="3"/>
  <c r="AC117" i="3"/>
  <c r="AC118" i="3"/>
  <c r="AC119" i="3"/>
  <c r="AC120" i="3"/>
  <c r="AC121" i="3"/>
  <c r="AC122" i="3"/>
  <c r="AC124" i="3"/>
  <c r="AC51" i="3"/>
  <c r="AC52" i="3"/>
  <c r="AC53" i="3"/>
  <c r="AC54" i="3"/>
  <c r="AC56" i="3"/>
  <c r="AC57" i="3"/>
  <c r="DY57" i="3" s="1"/>
  <c r="AC58" i="3"/>
  <c r="AC59" i="3"/>
  <c r="AC60" i="3"/>
  <c r="AC61" i="3"/>
  <c r="AC62" i="3"/>
  <c r="AC65" i="3"/>
  <c r="AC66" i="3"/>
  <c r="AC67" i="3"/>
  <c r="AC68" i="3"/>
  <c r="AC69" i="3"/>
  <c r="AC70" i="3"/>
  <c r="AC71" i="3"/>
  <c r="AC72" i="3"/>
  <c r="AC73" i="3"/>
  <c r="AC74" i="3"/>
  <c r="AC75" i="3"/>
  <c r="AC76" i="3"/>
  <c r="AC77" i="3"/>
  <c r="AC78" i="3"/>
  <c r="AC80" i="3"/>
  <c r="AC81" i="3"/>
  <c r="AC82" i="3"/>
  <c r="AC83" i="3"/>
  <c r="AC84" i="3"/>
  <c r="AC85" i="3"/>
  <c r="AC86" i="3"/>
  <c r="AC87" i="3"/>
  <c r="AC27" i="3"/>
  <c r="AC28" i="3"/>
  <c r="AC30" i="3"/>
  <c r="AC31" i="3"/>
  <c r="AC32" i="3"/>
  <c r="AC33" i="3"/>
  <c r="AC34" i="3"/>
  <c r="AC35" i="3"/>
  <c r="AC36" i="3"/>
  <c r="AC37" i="3"/>
  <c r="AC39" i="3"/>
  <c r="AC40" i="3"/>
  <c r="AC41" i="3"/>
  <c r="AC42" i="3"/>
  <c r="AC45" i="3"/>
  <c r="AC47" i="3"/>
  <c r="AC48" i="3"/>
  <c r="AC49" i="3"/>
  <c r="AD1" i="3"/>
  <c r="AD125" i="3"/>
  <c r="AD88" i="3"/>
  <c r="AD89" i="3"/>
  <c r="AD90" i="3"/>
  <c r="AD91" i="3"/>
  <c r="AD93" i="3"/>
  <c r="AD94" i="3"/>
  <c r="AD95" i="3"/>
  <c r="AD96" i="3"/>
  <c r="AD97" i="3"/>
  <c r="AD98" i="3"/>
  <c r="AD100" i="3"/>
  <c r="AD101" i="3"/>
  <c r="AD102" i="3"/>
  <c r="AD103" i="3"/>
  <c r="AD104" i="3"/>
  <c r="AD105" i="3"/>
  <c r="AD106" i="3"/>
  <c r="AD109" i="3"/>
  <c r="AD110" i="3"/>
  <c r="AD111" i="3"/>
  <c r="AD112" i="3"/>
  <c r="AD113" i="3"/>
  <c r="AD114" i="3"/>
  <c r="AD115" i="3"/>
  <c r="AD117" i="3"/>
  <c r="AD118" i="3"/>
  <c r="AD119" i="3"/>
  <c r="AD120" i="3"/>
  <c r="AD121" i="3"/>
  <c r="AD122" i="3"/>
  <c r="AD123" i="3"/>
  <c r="AD124" i="3"/>
  <c r="AD51" i="3"/>
  <c r="AD52" i="3"/>
  <c r="AD54" i="3"/>
  <c r="AD56" i="3"/>
  <c r="AD57" i="3"/>
  <c r="AD58" i="3"/>
  <c r="AD59" i="3"/>
  <c r="AD60" i="3"/>
  <c r="AD61" i="3"/>
  <c r="AD62" i="3"/>
  <c r="AD65" i="3"/>
  <c r="AD66" i="3"/>
  <c r="AD67" i="3"/>
  <c r="AD68" i="3"/>
  <c r="AD69" i="3"/>
  <c r="AD70" i="3"/>
  <c r="AD72" i="3"/>
  <c r="AD73" i="3"/>
  <c r="AD75" i="3"/>
  <c r="AD76" i="3"/>
  <c r="AD77" i="3"/>
  <c r="AD78" i="3"/>
  <c r="AD80" i="3"/>
  <c r="AD81" i="3"/>
  <c r="AD82" i="3"/>
  <c r="AD83" i="3"/>
  <c r="AD84" i="3"/>
  <c r="AD85" i="3"/>
  <c r="AD86" i="3"/>
  <c r="AD87" i="3"/>
  <c r="AD28" i="3"/>
  <c r="AD30" i="3"/>
  <c r="AD31" i="3"/>
  <c r="AD32" i="3"/>
  <c r="AD33" i="3"/>
  <c r="AD34" i="3"/>
  <c r="AD35" i="3"/>
  <c r="AD36" i="3"/>
  <c r="AD37" i="3"/>
  <c r="AD39" i="3"/>
  <c r="AD41" i="3"/>
  <c r="AD42" i="3"/>
  <c r="AD45" i="3"/>
  <c r="AD47" i="3"/>
  <c r="AD48" i="3"/>
  <c r="AE1" i="3"/>
  <c r="AE125" i="3"/>
  <c r="AE88" i="3"/>
  <c r="AE90" i="3"/>
  <c r="AE91" i="3"/>
  <c r="AE93" i="3"/>
  <c r="AE94" i="3"/>
  <c r="AE95" i="3"/>
  <c r="AE96" i="3"/>
  <c r="AE98" i="3"/>
  <c r="AE100" i="3"/>
  <c r="AE101" i="3"/>
  <c r="AE102" i="3"/>
  <c r="AE103" i="3"/>
  <c r="AE104" i="3"/>
  <c r="AE105" i="3"/>
  <c r="AE106" i="3"/>
  <c r="AE107" i="3"/>
  <c r="AE109" i="3"/>
  <c r="AE110" i="3"/>
  <c r="AE111" i="3"/>
  <c r="AE112" i="3"/>
  <c r="AE114" i="3"/>
  <c r="AE115" i="3"/>
  <c r="AE117" i="3"/>
  <c r="AE118" i="3"/>
  <c r="AE119" i="3"/>
  <c r="AE120" i="3"/>
  <c r="AE121" i="3"/>
  <c r="AE122" i="3"/>
  <c r="AE123" i="3"/>
  <c r="AE124" i="3"/>
  <c r="AE51" i="3"/>
  <c r="AE52" i="3"/>
  <c r="AE53" i="3"/>
  <c r="AE54" i="3"/>
  <c r="AE56" i="3"/>
  <c r="AE57" i="3"/>
  <c r="AE58" i="3"/>
  <c r="AE59" i="3"/>
  <c r="AE60" i="3"/>
  <c r="AE61" i="3"/>
  <c r="AE62" i="3"/>
  <c r="AE65" i="3"/>
  <c r="AE66" i="3"/>
  <c r="AE67" i="3"/>
  <c r="AE68" i="3"/>
  <c r="AE69" i="3"/>
  <c r="AE70" i="3"/>
  <c r="AE72" i="3"/>
  <c r="AE73" i="3"/>
  <c r="AE74" i="3"/>
  <c r="AE75" i="3"/>
  <c r="AE76" i="3"/>
  <c r="AE77" i="3"/>
  <c r="AE78" i="3"/>
  <c r="AE80" i="3"/>
  <c r="AE81" i="3"/>
  <c r="AE82" i="3"/>
  <c r="DY82" i="3" s="1"/>
  <c r="AE83" i="3"/>
  <c r="AE84" i="3"/>
  <c r="AE85" i="3"/>
  <c r="AE86" i="3"/>
  <c r="AE87" i="3"/>
  <c r="AE30" i="3"/>
  <c r="AE31" i="3"/>
  <c r="AE32" i="3"/>
  <c r="AE33" i="3"/>
  <c r="AE34" i="3"/>
  <c r="AE35" i="3"/>
  <c r="AE36" i="3"/>
  <c r="AE37" i="3"/>
  <c r="AE39" i="3"/>
  <c r="AE40" i="3"/>
  <c r="AE41" i="3"/>
  <c r="AE42" i="3"/>
  <c r="AE43" i="3"/>
  <c r="AE44" i="3"/>
  <c r="AE45" i="3"/>
  <c r="AE47" i="3"/>
  <c r="AE48" i="3"/>
  <c r="AF1" i="3"/>
  <c r="AF125" i="3"/>
  <c r="AF88" i="3"/>
  <c r="AF90" i="3"/>
  <c r="AF91" i="3"/>
  <c r="AF92" i="3"/>
  <c r="AF93" i="3"/>
  <c r="AF95" i="3"/>
  <c r="AF96" i="3"/>
  <c r="AF98" i="3"/>
  <c r="AF100" i="3"/>
  <c r="AF101" i="3"/>
  <c r="AF102" i="3"/>
  <c r="AF103" i="3"/>
  <c r="AF104" i="3"/>
  <c r="AF105" i="3"/>
  <c r="AF106" i="3"/>
  <c r="AF107" i="3"/>
  <c r="AF109" i="3"/>
  <c r="AF111" i="3"/>
  <c r="AF112" i="3"/>
  <c r="AF114" i="3"/>
  <c r="AF115" i="3"/>
  <c r="AF117" i="3"/>
  <c r="AF118" i="3"/>
  <c r="AF119" i="3"/>
  <c r="AF120" i="3"/>
  <c r="AF121" i="3"/>
  <c r="AF122" i="3"/>
  <c r="AF124" i="3"/>
  <c r="AF50" i="3"/>
  <c r="AF51" i="3"/>
  <c r="AF52" i="3"/>
  <c r="AF53" i="3"/>
  <c r="AF54" i="3"/>
  <c r="AF56" i="3"/>
  <c r="AF57" i="3"/>
  <c r="AF58" i="3"/>
  <c r="AF59" i="3"/>
  <c r="AF60" i="3"/>
  <c r="AF61" i="3"/>
  <c r="AF62" i="3"/>
  <c r="AF65" i="3"/>
  <c r="AF66" i="3"/>
  <c r="AF67" i="3"/>
  <c r="AF68" i="3"/>
  <c r="AF69" i="3"/>
  <c r="AF70" i="3"/>
  <c r="AF71" i="3"/>
  <c r="AF72" i="3"/>
  <c r="AF73" i="3"/>
  <c r="AF75" i="3"/>
  <c r="AF76" i="3"/>
  <c r="AF77" i="3"/>
  <c r="AF78" i="3"/>
  <c r="AF80" i="3"/>
  <c r="AF81" i="3"/>
  <c r="AF82" i="3"/>
  <c r="AF83" i="3"/>
  <c r="AF84" i="3"/>
  <c r="AF85" i="3"/>
  <c r="AF86" i="3"/>
  <c r="AF87" i="3"/>
  <c r="AF30" i="3"/>
  <c r="AF31" i="3"/>
  <c r="AF32" i="3"/>
  <c r="AF33" i="3"/>
  <c r="AF34" i="3"/>
  <c r="AF35" i="3"/>
  <c r="AF36" i="3"/>
  <c r="AF37" i="3"/>
  <c r="AF39" i="3"/>
  <c r="AF40" i="3"/>
  <c r="AF41" i="3"/>
  <c r="AF42" i="3"/>
  <c r="AF43" i="3"/>
  <c r="AF44" i="3"/>
  <c r="AF45" i="3"/>
  <c r="AF47" i="3"/>
  <c r="AF48" i="3"/>
  <c r="AG1" i="3"/>
  <c r="AG125" i="3"/>
  <c r="AG88" i="3"/>
  <c r="AG90" i="3"/>
  <c r="AG91" i="3"/>
  <c r="AG92" i="3"/>
  <c r="AG93" i="3"/>
  <c r="AG95" i="3"/>
  <c r="AG96" i="3"/>
  <c r="AG98" i="3"/>
  <c r="AG100" i="3"/>
  <c r="AG101" i="3"/>
  <c r="AG102" i="3"/>
  <c r="AG103" i="3"/>
  <c r="AG104" i="3"/>
  <c r="AG105" i="3"/>
  <c r="AG106" i="3"/>
  <c r="AG107" i="3"/>
  <c r="AG109" i="3"/>
  <c r="AG111" i="3"/>
  <c r="AG112" i="3"/>
  <c r="AG114" i="3"/>
  <c r="AG115" i="3"/>
  <c r="AG117" i="3"/>
  <c r="AG118" i="3"/>
  <c r="AG119" i="3"/>
  <c r="AG120" i="3"/>
  <c r="AG121" i="3"/>
  <c r="AG122" i="3"/>
  <c r="AG124" i="3"/>
  <c r="AG51" i="3"/>
  <c r="AG52" i="3"/>
  <c r="AG53" i="3"/>
  <c r="AG54" i="3"/>
  <c r="AG56" i="3"/>
  <c r="AG57" i="3"/>
  <c r="AG58" i="3"/>
  <c r="AG59" i="3"/>
  <c r="AG60" i="3"/>
  <c r="AG61" i="3"/>
  <c r="AG62" i="3"/>
  <c r="AG65" i="3"/>
  <c r="AG66" i="3"/>
  <c r="AG67" i="3"/>
  <c r="AG68" i="3"/>
  <c r="AG69" i="3"/>
  <c r="AG70" i="3"/>
  <c r="AG71" i="3"/>
  <c r="AG72" i="3"/>
  <c r="AG73" i="3"/>
  <c r="AG75" i="3"/>
  <c r="AG76" i="3"/>
  <c r="AG77" i="3"/>
  <c r="AG78" i="3"/>
  <c r="AG80" i="3"/>
  <c r="AG81" i="3"/>
  <c r="AG82" i="3"/>
  <c r="AG83" i="3"/>
  <c r="AG84" i="3"/>
  <c r="AG85" i="3"/>
  <c r="AG86" i="3"/>
  <c r="AG87" i="3"/>
  <c r="AG31" i="3"/>
  <c r="AG32" i="3"/>
  <c r="AG33" i="3"/>
  <c r="AG34" i="3"/>
  <c r="AG35" i="3"/>
  <c r="AG36" i="3"/>
  <c r="AG37" i="3"/>
  <c r="AG39" i="3"/>
  <c r="AG40" i="3"/>
  <c r="AG41" i="3"/>
  <c r="AG42" i="3"/>
  <c r="AG43" i="3"/>
  <c r="AG44" i="3"/>
  <c r="AG45" i="3"/>
  <c r="AG47" i="3"/>
  <c r="AG48" i="3"/>
  <c r="AH1" i="3"/>
  <c r="AH125" i="3"/>
  <c r="AH88" i="3"/>
  <c r="AH89" i="3"/>
  <c r="AH90" i="3"/>
  <c r="AH91" i="3"/>
  <c r="AH93" i="3"/>
  <c r="AH95" i="3"/>
  <c r="AH96" i="3"/>
  <c r="AH97" i="3"/>
  <c r="AH98" i="3"/>
  <c r="AH100" i="3"/>
  <c r="AH101" i="3"/>
  <c r="AH102" i="3"/>
  <c r="AH103" i="3"/>
  <c r="AH104" i="3"/>
  <c r="AH105" i="3"/>
  <c r="AH106" i="3"/>
  <c r="AH107" i="3"/>
  <c r="AH108" i="3"/>
  <c r="AH109" i="3"/>
  <c r="AH111" i="3"/>
  <c r="AH112" i="3"/>
  <c r="AH113" i="3"/>
  <c r="AH114" i="3"/>
  <c r="AH115" i="3"/>
  <c r="AH117" i="3"/>
  <c r="AH118" i="3"/>
  <c r="AH119" i="3"/>
  <c r="AH120" i="3"/>
  <c r="AH121" i="3"/>
  <c r="AH122" i="3"/>
  <c r="AH123" i="3"/>
  <c r="AH124" i="3"/>
  <c r="AH51" i="3"/>
  <c r="AH52" i="3"/>
  <c r="AH53" i="3"/>
  <c r="AH54" i="3"/>
  <c r="AH56" i="3"/>
  <c r="AH57" i="3"/>
  <c r="AH58" i="3"/>
  <c r="AH59" i="3"/>
  <c r="AH60" i="3"/>
  <c r="AH61" i="3"/>
  <c r="AH62" i="3"/>
  <c r="AH63" i="3"/>
  <c r="AH65" i="3"/>
  <c r="AH66" i="3"/>
  <c r="AH67" i="3"/>
  <c r="AH68" i="3"/>
  <c r="AH69" i="3"/>
  <c r="AH70" i="3"/>
  <c r="AH71" i="3"/>
  <c r="AH72" i="3"/>
  <c r="AH73" i="3"/>
  <c r="AH75" i="3"/>
  <c r="AH76" i="3"/>
  <c r="AH77" i="3"/>
  <c r="AH78" i="3"/>
  <c r="AH80" i="3"/>
  <c r="AH81" i="3"/>
  <c r="AH82" i="3"/>
  <c r="AH83" i="3"/>
  <c r="AH84" i="3"/>
  <c r="AH85" i="3"/>
  <c r="AH86" i="3"/>
  <c r="AH87" i="3"/>
  <c r="AH32" i="3"/>
  <c r="AH33" i="3"/>
  <c r="AH34" i="3"/>
  <c r="AH35" i="3"/>
  <c r="AH36" i="3"/>
  <c r="AH37" i="3"/>
  <c r="AH39" i="3"/>
  <c r="AH40" i="3"/>
  <c r="AH41" i="3"/>
  <c r="AH42" i="3"/>
  <c r="AH43" i="3"/>
  <c r="AH44" i="3"/>
  <c r="AH45" i="3"/>
  <c r="AH47" i="3"/>
  <c r="AH48" i="3"/>
  <c r="AI1" i="3"/>
  <c r="AI125" i="3"/>
  <c r="AI88" i="3"/>
  <c r="AI89" i="3"/>
  <c r="AI90" i="3"/>
  <c r="AI91" i="3"/>
  <c r="AI92" i="3"/>
  <c r="AI93" i="3"/>
  <c r="AI94" i="3"/>
  <c r="AI95" i="3"/>
  <c r="AI96" i="3"/>
  <c r="AI97" i="3"/>
  <c r="AI98" i="3"/>
  <c r="AI100" i="3"/>
  <c r="AI101" i="3"/>
  <c r="AI102" i="3"/>
  <c r="AI103" i="3"/>
  <c r="AI104" i="3"/>
  <c r="AI105" i="3"/>
  <c r="AI106" i="3"/>
  <c r="AI107" i="3"/>
  <c r="AI108" i="3"/>
  <c r="AI109" i="3"/>
  <c r="AI110" i="3"/>
  <c r="AI111" i="3"/>
  <c r="AI112" i="3"/>
  <c r="AI113" i="3"/>
  <c r="AI114" i="3"/>
  <c r="AI115" i="3"/>
  <c r="AI117" i="3"/>
  <c r="AI118" i="3"/>
  <c r="AI119" i="3"/>
  <c r="AI120" i="3"/>
  <c r="AI121" i="3"/>
  <c r="AI122" i="3"/>
  <c r="AI124" i="3"/>
  <c r="AI51" i="3"/>
  <c r="AI52" i="3"/>
  <c r="AI53" i="3"/>
  <c r="AI54" i="3"/>
  <c r="AI56" i="3"/>
  <c r="AI57" i="3"/>
  <c r="AI58" i="3"/>
  <c r="AI59" i="3"/>
  <c r="AI60" i="3"/>
  <c r="AI61" i="3"/>
  <c r="AI62" i="3"/>
  <c r="AI63" i="3"/>
  <c r="AI65" i="3"/>
  <c r="AI66" i="3"/>
  <c r="AI67" i="3"/>
  <c r="AI68" i="3"/>
  <c r="AI69" i="3"/>
  <c r="AI70" i="3"/>
  <c r="AI71" i="3"/>
  <c r="AI72" i="3"/>
  <c r="AI73" i="3"/>
  <c r="AI74" i="3"/>
  <c r="AI75" i="3"/>
  <c r="AI76" i="3"/>
  <c r="AI77" i="3"/>
  <c r="AI78" i="3"/>
  <c r="AI80" i="3"/>
  <c r="AI81" i="3"/>
  <c r="AI82" i="3"/>
  <c r="AI83" i="3"/>
  <c r="AI84" i="3"/>
  <c r="AI85" i="3"/>
  <c r="AI86" i="3"/>
  <c r="AI87" i="3"/>
  <c r="AI33" i="3"/>
  <c r="AI34" i="3"/>
  <c r="AI35" i="3"/>
  <c r="AI36" i="3"/>
  <c r="AI37" i="3"/>
  <c r="AI39" i="3"/>
  <c r="AI40" i="3"/>
  <c r="AI41" i="3"/>
  <c r="AI42" i="3"/>
  <c r="AI43" i="3"/>
  <c r="AI44" i="3"/>
  <c r="AI45" i="3"/>
  <c r="AI47" i="3"/>
  <c r="AI48" i="3"/>
  <c r="AJ1" i="3"/>
  <c r="AJ125" i="3"/>
  <c r="AJ88" i="3"/>
  <c r="AJ89" i="3"/>
  <c r="AJ90" i="3"/>
  <c r="AJ91" i="3"/>
  <c r="AJ93" i="3"/>
  <c r="AJ94" i="3"/>
  <c r="AJ95" i="3"/>
  <c r="AJ96" i="3"/>
  <c r="AJ97" i="3"/>
  <c r="AJ98" i="3"/>
  <c r="DY98" i="3" s="1"/>
  <c r="AJ100" i="3"/>
  <c r="AJ101" i="3"/>
  <c r="AJ102" i="3"/>
  <c r="AJ103" i="3"/>
  <c r="AJ104" i="3"/>
  <c r="AJ105" i="3"/>
  <c r="AJ106" i="3"/>
  <c r="AJ107" i="3"/>
  <c r="AJ109" i="3"/>
  <c r="AJ110" i="3"/>
  <c r="AJ111" i="3"/>
  <c r="AJ112" i="3"/>
  <c r="AJ113" i="3"/>
  <c r="AJ114" i="3"/>
  <c r="AJ115" i="3"/>
  <c r="AJ117" i="3"/>
  <c r="AJ118" i="3"/>
  <c r="AJ119" i="3"/>
  <c r="AJ120" i="3"/>
  <c r="AJ121" i="3"/>
  <c r="AJ122" i="3"/>
  <c r="AJ123" i="3"/>
  <c r="AJ124" i="3"/>
  <c r="AJ51" i="3"/>
  <c r="AJ52" i="3"/>
  <c r="AJ53" i="3"/>
  <c r="AJ54" i="3"/>
  <c r="AJ56" i="3"/>
  <c r="AJ57" i="3"/>
  <c r="AJ58" i="3"/>
  <c r="AJ59" i="3"/>
  <c r="AJ60" i="3"/>
  <c r="AJ61" i="3"/>
  <c r="AJ62" i="3"/>
  <c r="AJ63" i="3"/>
  <c r="AJ65" i="3"/>
  <c r="AJ66" i="3"/>
  <c r="AJ67" i="3"/>
  <c r="AJ68" i="3"/>
  <c r="AJ69" i="3"/>
  <c r="AJ70" i="3"/>
  <c r="AJ71" i="3"/>
  <c r="AJ72" i="3"/>
  <c r="AJ73" i="3"/>
  <c r="AJ75" i="3"/>
  <c r="AJ76" i="3"/>
  <c r="AJ77" i="3"/>
  <c r="AJ78" i="3"/>
  <c r="AJ80" i="3"/>
  <c r="AJ81" i="3"/>
  <c r="AJ82" i="3"/>
  <c r="AJ83" i="3"/>
  <c r="AJ84" i="3"/>
  <c r="AJ85" i="3"/>
  <c r="AJ86" i="3"/>
  <c r="AJ87" i="3"/>
  <c r="AJ34" i="3"/>
  <c r="AJ35" i="3"/>
  <c r="AJ36" i="3"/>
  <c r="AJ37" i="3"/>
  <c r="AJ39" i="3"/>
  <c r="AJ40" i="3"/>
  <c r="AJ41" i="3"/>
  <c r="AJ42" i="3"/>
  <c r="AJ43" i="3"/>
  <c r="AJ44" i="3"/>
  <c r="AJ45" i="3"/>
  <c r="AJ47" i="3"/>
  <c r="AJ48" i="3"/>
  <c r="AK1" i="3"/>
  <c r="AK125" i="3"/>
  <c r="AK88" i="3"/>
  <c r="AK89" i="3"/>
  <c r="AK90" i="3"/>
  <c r="AK91" i="3"/>
  <c r="AK93" i="3"/>
  <c r="AK94" i="3"/>
  <c r="AK95" i="3"/>
  <c r="AK96" i="3"/>
  <c r="AK97" i="3"/>
  <c r="AK98" i="3"/>
  <c r="AK100" i="3"/>
  <c r="AK101" i="3"/>
  <c r="AK102" i="3"/>
  <c r="AK103" i="3"/>
  <c r="AK104" i="3"/>
  <c r="AK105" i="3"/>
  <c r="AK106" i="3"/>
  <c r="AK107" i="3"/>
  <c r="AK109" i="3"/>
  <c r="AK110" i="3"/>
  <c r="AK111" i="3"/>
  <c r="AK112" i="3"/>
  <c r="AK113" i="3"/>
  <c r="AK114" i="3"/>
  <c r="AK115" i="3"/>
  <c r="AK117" i="3"/>
  <c r="AK118" i="3"/>
  <c r="AK119" i="3"/>
  <c r="AK120" i="3"/>
  <c r="AK121" i="3"/>
  <c r="AK122" i="3"/>
  <c r="AK123" i="3"/>
  <c r="AK124" i="3"/>
  <c r="AK51" i="3"/>
  <c r="AK52" i="3"/>
  <c r="AK53" i="3"/>
  <c r="AK54" i="3"/>
  <c r="AK56" i="3"/>
  <c r="AK57" i="3"/>
  <c r="AK58" i="3"/>
  <c r="AK59" i="3"/>
  <c r="AK60" i="3"/>
  <c r="AK61" i="3"/>
  <c r="AK62" i="3"/>
  <c r="AK63" i="3"/>
  <c r="AK65" i="3"/>
  <c r="AK66" i="3"/>
  <c r="AK67" i="3"/>
  <c r="AK68" i="3"/>
  <c r="AK69" i="3"/>
  <c r="AK70" i="3"/>
  <c r="AK71" i="3"/>
  <c r="AK72" i="3"/>
  <c r="AK73" i="3"/>
  <c r="AK75" i="3"/>
  <c r="AK76" i="3"/>
  <c r="AK77" i="3"/>
  <c r="AK78" i="3"/>
  <c r="AK80" i="3"/>
  <c r="AK81" i="3"/>
  <c r="AK82" i="3"/>
  <c r="AK83" i="3"/>
  <c r="AK84" i="3"/>
  <c r="AK85" i="3"/>
  <c r="AK86" i="3"/>
  <c r="AK87" i="3"/>
  <c r="AK35" i="3"/>
  <c r="AK36" i="3"/>
  <c r="AK37" i="3"/>
  <c r="AK39" i="3"/>
  <c r="AK40" i="3"/>
  <c r="AK41" i="3"/>
  <c r="AK42" i="3"/>
  <c r="AK43" i="3"/>
  <c r="AK44" i="3"/>
  <c r="AK45" i="3"/>
  <c r="AK47" i="3"/>
  <c r="AK48" i="3"/>
  <c r="AL1" i="3"/>
  <c r="AL125" i="3"/>
  <c r="AL88" i="3"/>
  <c r="AL89" i="3"/>
  <c r="AL90" i="3"/>
  <c r="AL91" i="3"/>
  <c r="AL93" i="3"/>
  <c r="AL94" i="3"/>
  <c r="AL95" i="3"/>
  <c r="AL96" i="3"/>
  <c r="AL97" i="3"/>
  <c r="AL98" i="3"/>
  <c r="AL100" i="3"/>
  <c r="AL101" i="3"/>
  <c r="AL102" i="3"/>
  <c r="AL103" i="3"/>
  <c r="AL104" i="3"/>
  <c r="AL105" i="3"/>
  <c r="AL106" i="3"/>
  <c r="AL107" i="3"/>
  <c r="AL109" i="3"/>
  <c r="AL110" i="3"/>
  <c r="AL111" i="3"/>
  <c r="AL112" i="3"/>
  <c r="AL113" i="3"/>
  <c r="AL114" i="3"/>
  <c r="AL115" i="3"/>
  <c r="AL117" i="3"/>
  <c r="AL118" i="3"/>
  <c r="AL119" i="3"/>
  <c r="AL120" i="3"/>
  <c r="AL121" i="3"/>
  <c r="AL122" i="3"/>
  <c r="AL124" i="3"/>
  <c r="AL51" i="3"/>
  <c r="AL52" i="3"/>
  <c r="AL53" i="3"/>
  <c r="AL54" i="3"/>
  <c r="AL56" i="3"/>
  <c r="AL57" i="3"/>
  <c r="AL58" i="3"/>
  <c r="AL59" i="3"/>
  <c r="AL60" i="3"/>
  <c r="AL61" i="3"/>
  <c r="AL62" i="3"/>
  <c r="AL63" i="3"/>
  <c r="AL65" i="3"/>
  <c r="AL66" i="3"/>
  <c r="AL67" i="3"/>
  <c r="AL68" i="3"/>
  <c r="AL69" i="3"/>
  <c r="AL70" i="3"/>
  <c r="AL71" i="3"/>
  <c r="AL72" i="3"/>
  <c r="AL73" i="3"/>
  <c r="AL74" i="3"/>
  <c r="AL75" i="3"/>
  <c r="AL76" i="3"/>
  <c r="AL77" i="3"/>
  <c r="AL78" i="3"/>
  <c r="AL80" i="3"/>
  <c r="AL81" i="3"/>
  <c r="AL82" i="3"/>
  <c r="AL83" i="3"/>
  <c r="AL84" i="3"/>
  <c r="AL85" i="3"/>
  <c r="AL86" i="3"/>
  <c r="AL87" i="3"/>
  <c r="AL36" i="3"/>
  <c r="AL37" i="3"/>
  <c r="AL39" i="3"/>
  <c r="AL40" i="3"/>
  <c r="AL41" i="3"/>
  <c r="AL42" i="3"/>
  <c r="AL43" i="3"/>
  <c r="AL44" i="3"/>
  <c r="AL45" i="3"/>
  <c r="AL47" i="3"/>
  <c r="AL48" i="3"/>
  <c r="AL49" i="3"/>
  <c r="AM1" i="3"/>
  <c r="AM125" i="3"/>
  <c r="AM88" i="3"/>
  <c r="AM89" i="3"/>
  <c r="AM90" i="3"/>
  <c r="AM91" i="3"/>
  <c r="AM93" i="3"/>
  <c r="AM94" i="3"/>
  <c r="AM95" i="3"/>
  <c r="AM96" i="3"/>
  <c r="AM97" i="3"/>
  <c r="AM98" i="3"/>
  <c r="AM100" i="3"/>
  <c r="AM101" i="3"/>
  <c r="AM102" i="3"/>
  <c r="AM103" i="3"/>
  <c r="AM104" i="3"/>
  <c r="AM105" i="3"/>
  <c r="AM106" i="3"/>
  <c r="AM107" i="3"/>
  <c r="AM109" i="3"/>
  <c r="AM110" i="3"/>
  <c r="AM111" i="3"/>
  <c r="AM112" i="3"/>
  <c r="AM113" i="3"/>
  <c r="AM114" i="3"/>
  <c r="AM115" i="3"/>
  <c r="AM117" i="3"/>
  <c r="AM118" i="3"/>
  <c r="AM119" i="3"/>
  <c r="AM120" i="3"/>
  <c r="AM121" i="3"/>
  <c r="AM122" i="3"/>
  <c r="AM123" i="3"/>
  <c r="AM124" i="3"/>
  <c r="AM51" i="3"/>
  <c r="AM52" i="3"/>
  <c r="AM53" i="3"/>
  <c r="AM54" i="3"/>
  <c r="AM56" i="3"/>
  <c r="AM57" i="3"/>
  <c r="AM58" i="3"/>
  <c r="AM59" i="3"/>
  <c r="AM60" i="3"/>
  <c r="AM61" i="3"/>
  <c r="AM62" i="3"/>
  <c r="AM63" i="3"/>
  <c r="AM65" i="3"/>
  <c r="AM66" i="3"/>
  <c r="AM67" i="3"/>
  <c r="AM68" i="3"/>
  <c r="AM69" i="3"/>
  <c r="AM70" i="3"/>
  <c r="AM71" i="3"/>
  <c r="AM72" i="3"/>
  <c r="AM73" i="3"/>
  <c r="AM75" i="3"/>
  <c r="AM76" i="3"/>
  <c r="AM77" i="3"/>
  <c r="AM78" i="3"/>
  <c r="AM79" i="3"/>
  <c r="AM80" i="3"/>
  <c r="AM81" i="3"/>
  <c r="AM82" i="3"/>
  <c r="AM83" i="3"/>
  <c r="AM84" i="3"/>
  <c r="AM85" i="3"/>
  <c r="AM86" i="3"/>
  <c r="AM87" i="3"/>
  <c r="AM37" i="3"/>
  <c r="AM39" i="3"/>
  <c r="AM40" i="3"/>
  <c r="AM41" i="3"/>
  <c r="AM42" i="3"/>
  <c r="AM43" i="3"/>
  <c r="AM44" i="3"/>
  <c r="AM45" i="3"/>
  <c r="AM47" i="3"/>
  <c r="AM48" i="3"/>
  <c r="AM49" i="3"/>
  <c r="AN1" i="3"/>
  <c r="AN125" i="3"/>
  <c r="AN88" i="3"/>
  <c r="AN89" i="3"/>
  <c r="AN90" i="3"/>
  <c r="AN91" i="3"/>
  <c r="AN93" i="3"/>
  <c r="AN94" i="3"/>
  <c r="AN95" i="3"/>
  <c r="AN96" i="3"/>
  <c r="AN97" i="3"/>
  <c r="AN98" i="3"/>
  <c r="AN100" i="3"/>
  <c r="AN101" i="3"/>
  <c r="AN102" i="3"/>
  <c r="AN103" i="3"/>
  <c r="AN104" i="3"/>
  <c r="AN105" i="3"/>
  <c r="AN106" i="3"/>
  <c r="AN107" i="3"/>
  <c r="AN109" i="3"/>
  <c r="AN110" i="3"/>
  <c r="AN111" i="3"/>
  <c r="AN112" i="3"/>
  <c r="AN113" i="3"/>
  <c r="AN114" i="3"/>
  <c r="AN115" i="3"/>
  <c r="AN117" i="3"/>
  <c r="AN118" i="3"/>
  <c r="AN119" i="3"/>
  <c r="AN120" i="3"/>
  <c r="AN121" i="3"/>
  <c r="AN122" i="3"/>
  <c r="AN124" i="3"/>
  <c r="AN50" i="3"/>
  <c r="AN51" i="3"/>
  <c r="AN52" i="3"/>
  <c r="AN53" i="3"/>
  <c r="AN54" i="3"/>
  <c r="AN56" i="3"/>
  <c r="AN57" i="3"/>
  <c r="AN58" i="3"/>
  <c r="AN59" i="3"/>
  <c r="AN60" i="3"/>
  <c r="AN61" i="3"/>
  <c r="AN62" i="3"/>
  <c r="AN63" i="3"/>
  <c r="AN65" i="3"/>
  <c r="AN66" i="3"/>
  <c r="AN67" i="3"/>
  <c r="AN68" i="3"/>
  <c r="AN69" i="3"/>
  <c r="AN70" i="3"/>
  <c r="AN71" i="3"/>
  <c r="AN72" i="3"/>
  <c r="AN73" i="3"/>
  <c r="AN74" i="3"/>
  <c r="AN75" i="3"/>
  <c r="AN76" i="3"/>
  <c r="AN77" i="3"/>
  <c r="AN78" i="3"/>
  <c r="AN79" i="3"/>
  <c r="AN80" i="3"/>
  <c r="AN81" i="3"/>
  <c r="AN82" i="3"/>
  <c r="AN83" i="3"/>
  <c r="AN84" i="3"/>
  <c r="AN85" i="3"/>
  <c r="AN86" i="3"/>
  <c r="AN87" i="3"/>
  <c r="AN39" i="3"/>
  <c r="AN40" i="3"/>
  <c r="AN41" i="3"/>
  <c r="AN42" i="3"/>
  <c r="AN43" i="3"/>
  <c r="AN44" i="3"/>
  <c r="AN45" i="3"/>
  <c r="AN47" i="3"/>
  <c r="AN48" i="3"/>
  <c r="AN49" i="3"/>
  <c r="AO125" i="3"/>
  <c r="AO88" i="3"/>
  <c r="AO89" i="3"/>
  <c r="AO90" i="3"/>
  <c r="AO91" i="3"/>
  <c r="AO92" i="3"/>
  <c r="AO93" i="3"/>
  <c r="AO94" i="3"/>
  <c r="AO95" i="3"/>
  <c r="AO96" i="3"/>
  <c r="AO97" i="3"/>
  <c r="AO98" i="3"/>
  <c r="AO100" i="3"/>
  <c r="AO101" i="3"/>
  <c r="AO102" i="3"/>
  <c r="AO103" i="3"/>
  <c r="AO104" i="3"/>
  <c r="AO105" i="3"/>
  <c r="AO106" i="3"/>
  <c r="AO107" i="3"/>
  <c r="AO108" i="3"/>
  <c r="AO109" i="3"/>
  <c r="AO110" i="3"/>
  <c r="AO111" i="3"/>
  <c r="AO112" i="3"/>
  <c r="AO113" i="3"/>
  <c r="AO114" i="3"/>
  <c r="AO115" i="3"/>
  <c r="AO117" i="3"/>
  <c r="AO118" i="3"/>
  <c r="AO119" i="3"/>
  <c r="AO120" i="3"/>
  <c r="AO121" i="3"/>
  <c r="AO122" i="3"/>
  <c r="AO124" i="3"/>
  <c r="AO51" i="3"/>
  <c r="AO52" i="3"/>
  <c r="AO53" i="3"/>
  <c r="AO54" i="3"/>
  <c r="AO55" i="3"/>
  <c r="AO56" i="3"/>
  <c r="AO57" i="3"/>
  <c r="AO58" i="3"/>
  <c r="AO59" i="3"/>
  <c r="AO60" i="3"/>
  <c r="AO61" i="3"/>
  <c r="AO62" i="3"/>
  <c r="AO63" i="3"/>
  <c r="AO65" i="3"/>
  <c r="AO66" i="3"/>
  <c r="AO67" i="3"/>
  <c r="AO68" i="3"/>
  <c r="AO69" i="3"/>
  <c r="AO70" i="3"/>
  <c r="AO71" i="3"/>
  <c r="AO72" i="3"/>
  <c r="AO73" i="3"/>
  <c r="AO75" i="3"/>
  <c r="AO76" i="3"/>
  <c r="AO77" i="3"/>
  <c r="AO78" i="3"/>
  <c r="AO80" i="3"/>
  <c r="AO81" i="3"/>
  <c r="AO82" i="3"/>
  <c r="AO83" i="3"/>
  <c r="AO84" i="3"/>
  <c r="AO85" i="3"/>
  <c r="AO86" i="3"/>
  <c r="AO87" i="3"/>
  <c r="AO39" i="3"/>
  <c r="AO40" i="3"/>
  <c r="AO41" i="3"/>
  <c r="AO42" i="3"/>
  <c r="AO43" i="3"/>
  <c r="AO44" i="3"/>
  <c r="AO45" i="3"/>
  <c r="AO47" i="3"/>
  <c r="AO48" i="3"/>
  <c r="AO49" i="3"/>
  <c r="AP1" i="3"/>
  <c r="AP125" i="3"/>
  <c r="AP88" i="3"/>
  <c r="AP89" i="3"/>
  <c r="AP90" i="3"/>
  <c r="AP91" i="3"/>
  <c r="AP93" i="3"/>
  <c r="AP94" i="3"/>
  <c r="AP95" i="3"/>
  <c r="AP96" i="3"/>
  <c r="AP97" i="3"/>
  <c r="AP98" i="3"/>
  <c r="AP100" i="3"/>
  <c r="AP101" i="3"/>
  <c r="AP102" i="3"/>
  <c r="AP103" i="3"/>
  <c r="AP104" i="3"/>
  <c r="AP105" i="3"/>
  <c r="AP106" i="3"/>
  <c r="AP107" i="3"/>
  <c r="AP109" i="3"/>
  <c r="AP110" i="3"/>
  <c r="AP111" i="3"/>
  <c r="AP112" i="3"/>
  <c r="AP113" i="3"/>
  <c r="AP114" i="3"/>
  <c r="AP115" i="3"/>
  <c r="AP117" i="3"/>
  <c r="AP118" i="3"/>
  <c r="AP119" i="3"/>
  <c r="AP120" i="3"/>
  <c r="AP121" i="3"/>
  <c r="AP122" i="3"/>
  <c r="AP123" i="3"/>
  <c r="AP124" i="3"/>
  <c r="AP51" i="3"/>
  <c r="AP52" i="3"/>
  <c r="AP53" i="3"/>
  <c r="AP54" i="3"/>
  <c r="AP56" i="3"/>
  <c r="AP57" i="3"/>
  <c r="AP58" i="3"/>
  <c r="AP59" i="3"/>
  <c r="AP60" i="3"/>
  <c r="AP61" i="3"/>
  <c r="AP62" i="3"/>
  <c r="AP63" i="3"/>
  <c r="AP65" i="3"/>
  <c r="AP66" i="3"/>
  <c r="AP67" i="3"/>
  <c r="AP68" i="3"/>
  <c r="AP69" i="3"/>
  <c r="AP70" i="3"/>
  <c r="AP71" i="3"/>
  <c r="AP72" i="3"/>
  <c r="AP73" i="3"/>
  <c r="AP75" i="3"/>
  <c r="AP76" i="3"/>
  <c r="AP77" i="3"/>
  <c r="AP78" i="3"/>
  <c r="AP79" i="3"/>
  <c r="AP80" i="3"/>
  <c r="AP81" i="3"/>
  <c r="AP82" i="3"/>
  <c r="AP83" i="3"/>
  <c r="AP84" i="3"/>
  <c r="AP85" i="3"/>
  <c r="AP86" i="3"/>
  <c r="AP87" i="3"/>
  <c r="AP40" i="3"/>
  <c r="AP41" i="3"/>
  <c r="AP42" i="3"/>
  <c r="AP43" i="3"/>
  <c r="AP44" i="3"/>
  <c r="AP45" i="3"/>
  <c r="AP47" i="3"/>
  <c r="AP48" i="3"/>
  <c r="AQ1" i="3"/>
  <c r="AQ125" i="3"/>
  <c r="AQ88" i="3"/>
  <c r="AQ89" i="3"/>
  <c r="AQ90" i="3"/>
  <c r="AQ91" i="3"/>
  <c r="AQ92" i="3"/>
  <c r="AQ93" i="3"/>
  <c r="AQ94" i="3"/>
  <c r="AQ95" i="3"/>
  <c r="AQ96" i="3"/>
  <c r="AQ97" i="3"/>
  <c r="AQ98" i="3"/>
  <c r="AQ100" i="3"/>
  <c r="AQ101" i="3"/>
  <c r="AQ102" i="3"/>
  <c r="AQ103" i="3"/>
  <c r="AQ104" i="3"/>
  <c r="AQ105" i="3"/>
  <c r="AQ106" i="3"/>
  <c r="AQ107" i="3"/>
  <c r="AQ108" i="3"/>
  <c r="AQ109" i="3"/>
  <c r="AQ110" i="3"/>
  <c r="AQ111" i="3"/>
  <c r="AQ112" i="3"/>
  <c r="AQ113" i="3"/>
  <c r="AQ114" i="3"/>
  <c r="AQ115" i="3"/>
  <c r="AQ117" i="3"/>
  <c r="AQ118" i="3"/>
  <c r="AQ119" i="3"/>
  <c r="AQ120" i="3"/>
  <c r="AQ121" i="3"/>
  <c r="AQ122" i="3"/>
  <c r="AQ124" i="3"/>
  <c r="AQ51" i="3"/>
  <c r="AQ52" i="3"/>
  <c r="AQ53" i="3"/>
  <c r="AQ54" i="3"/>
  <c r="AQ56" i="3"/>
  <c r="AQ57" i="3"/>
  <c r="AQ58" i="3"/>
  <c r="AQ59" i="3"/>
  <c r="AQ60" i="3"/>
  <c r="AQ61" i="3"/>
  <c r="AQ62" i="3"/>
  <c r="AQ63" i="3"/>
  <c r="AQ65" i="3"/>
  <c r="AQ66" i="3"/>
  <c r="AQ67" i="3"/>
  <c r="AQ68" i="3"/>
  <c r="AQ69" i="3"/>
  <c r="AQ70" i="3"/>
  <c r="AQ71" i="3"/>
  <c r="AQ72" i="3"/>
  <c r="AQ73" i="3"/>
  <c r="AQ74" i="3"/>
  <c r="AQ75" i="3"/>
  <c r="AQ76" i="3"/>
  <c r="AQ77" i="3"/>
  <c r="AQ78" i="3"/>
  <c r="AQ80" i="3"/>
  <c r="AQ81" i="3"/>
  <c r="AQ82" i="3"/>
  <c r="AQ83" i="3"/>
  <c r="AQ84" i="3"/>
  <c r="AQ85" i="3"/>
  <c r="AQ86" i="3"/>
  <c r="AQ87" i="3"/>
  <c r="AQ41" i="3"/>
  <c r="AQ42" i="3"/>
  <c r="AQ43" i="3"/>
  <c r="AQ44" i="3"/>
  <c r="AQ45" i="3"/>
  <c r="AQ47" i="3"/>
  <c r="AQ48" i="3"/>
  <c r="AR1" i="3"/>
  <c r="AR125" i="3"/>
  <c r="AR88" i="3"/>
  <c r="AR89" i="3"/>
  <c r="AR90" i="3"/>
  <c r="AR91" i="3"/>
  <c r="AR93" i="3"/>
  <c r="AR94" i="3"/>
  <c r="AR95" i="3"/>
  <c r="AR96" i="3"/>
  <c r="AR97" i="3"/>
  <c r="AR98" i="3"/>
  <c r="AR100" i="3"/>
  <c r="AR101" i="3"/>
  <c r="AR102" i="3"/>
  <c r="AR103" i="3"/>
  <c r="AR104" i="3"/>
  <c r="AR105" i="3"/>
  <c r="AR106" i="3"/>
  <c r="AR107" i="3"/>
  <c r="AR109" i="3"/>
  <c r="AR110" i="3"/>
  <c r="AR111" i="3"/>
  <c r="AR112" i="3"/>
  <c r="AR113" i="3"/>
  <c r="AR114" i="3"/>
  <c r="AR115" i="3"/>
  <c r="AR117" i="3"/>
  <c r="AR118" i="3"/>
  <c r="AR119" i="3"/>
  <c r="AR120" i="3"/>
  <c r="AR121" i="3"/>
  <c r="AR122" i="3"/>
  <c r="AR123" i="3"/>
  <c r="AR124" i="3"/>
  <c r="AR51" i="3"/>
  <c r="AR52" i="3"/>
  <c r="AR53" i="3"/>
  <c r="AR54" i="3"/>
  <c r="AR56" i="3"/>
  <c r="AR57" i="3"/>
  <c r="AR58" i="3"/>
  <c r="AR59" i="3"/>
  <c r="AR60" i="3"/>
  <c r="AR61" i="3"/>
  <c r="AR62" i="3"/>
  <c r="AR63" i="3"/>
  <c r="AR65" i="3"/>
  <c r="AR66" i="3"/>
  <c r="AR67" i="3"/>
  <c r="AR68" i="3"/>
  <c r="AR69" i="3"/>
  <c r="AR70" i="3"/>
  <c r="AR71" i="3"/>
  <c r="AR72" i="3"/>
  <c r="AR73" i="3"/>
  <c r="AR75" i="3"/>
  <c r="AR76" i="3"/>
  <c r="AR77" i="3"/>
  <c r="AR78" i="3"/>
  <c r="AR80" i="3"/>
  <c r="AR81" i="3"/>
  <c r="AR82" i="3"/>
  <c r="AR83" i="3"/>
  <c r="AR84" i="3"/>
  <c r="AR85" i="3"/>
  <c r="AR86" i="3"/>
  <c r="AR87" i="3"/>
  <c r="AR42" i="3"/>
  <c r="AR43" i="3"/>
  <c r="AR44" i="3"/>
  <c r="AR45" i="3"/>
  <c r="AR47" i="3"/>
  <c r="AR48" i="3"/>
  <c r="AS1" i="3"/>
  <c r="AS125" i="3"/>
  <c r="AS88" i="3"/>
  <c r="AS89" i="3"/>
  <c r="AS90" i="3"/>
  <c r="AS91" i="3"/>
  <c r="AS93" i="3"/>
  <c r="AS94" i="3"/>
  <c r="AS95" i="3"/>
  <c r="AS96" i="3"/>
  <c r="AS97" i="3"/>
  <c r="AS98" i="3"/>
  <c r="AS100" i="3"/>
  <c r="AS101" i="3"/>
  <c r="AS102" i="3"/>
  <c r="AS103" i="3"/>
  <c r="AS104" i="3"/>
  <c r="AS105" i="3"/>
  <c r="AS106" i="3"/>
  <c r="AS107" i="3"/>
  <c r="AS109" i="3"/>
  <c r="AS110" i="3"/>
  <c r="AS111" i="3"/>
  <c r="AS112" i="3"/>
  <c r="AS113" i="3"/>
  <c r="AS114" i="3"/>
  <c r="AS115" i="3"/>
  <c r="AS117" i="3"/>
  <c r="AS118" i="3"/>
  <c r="AS119" i="3"/>
  <c r="AS120" i="3"/>
  <c r="AS121" i="3"/>
  <c r="AS122" i="3"/>
  <c r="AS123" i="3"/>
  <c r="AS124" i="3"/>
  <c r="AS51" i="3"/>
  <c r="AS52" i="3"/>
  <c r="AS53" i="3"/>
  <c r="AS54" i="3"/>
  <c r="AS56" i="3"/>
  <c r="AS57" i="3"/>
  <c r="AS58" i="3"/>
  <c r="AS59" i="3"/>
  <c r="AS60" i="3"/>
  <c r="AS61" i="3"/>
  <c r="AS62" i="3"/>
  <c r="AS63" i="3"/>
  <c r="AS65" i="3"/>
  <c r="AS66" i="3"/>
  <c r="AS67" i="3"/>
  <c r="AS68" i="3"/>
  <c r="AS69" i="3"/>
  <c r="AS70" i="3"/>
  <c r="AS71" i="3"/>
  <c r="AS72" i="3"/>
  <c r="AS73" i="3"/>
  <c r="AS75" i="3"/>
  <c r="AS76" i="3"/>
  <c r="AS77" i="3"/>
  <c r="AS78" i="3"/>
  <c r="AS80" i="3"/>
  <c r="AS81" i="3"/>
  <c r="AS82" i="3"/>
  <c r="AS83" i="3"/>
  <c r="AS84" i="3"/>
  <c r="AS85" i="3"/>
  <c r="AS86" i="3"/>
  <c r="AS87" i="3"/>
  <c r="AS43" i="3"/>
  <c r="AS44" i="3"/>
  <c r="AS45" i="3"/>
  <c r="AS47" i="3"/>
  <c r="AS48" i="3"/>
  <c r="AT1" i="3"/>
  <c r="AT125" i="3"/>
  <c r="AT88" i="3"/>
  <c r="AT89" i="3"/>
  <c r="AT90" i="3"/>
  <c r="AT91" i="3"/>
  <c r="AT92" i="3"/>
  <c r="AT93" i="3"/>
  <c r="AT94" i="3"/>
  <c r="AT95" i="3"/>
  <c r="AT96" i="3"/>
  <c r="AT97" i="3"/>
  <c r="AT98" i="3"/>
  <c r="AT100" i="3"/>
  <c r="AT101" i="3"/>
  <c r="AT102" i="3"/>
  <c r="AT103" i="3"/>
  <c r="AT104" i="3"/>
  <c r="AT105" i="3"/>
  <c r="AT106" i="3"/>
  <c r="AT107" i="3"/>
  <c r="AT108" i="3"/>
  <c r="AT109" i="3"/>
  <c r="AT110" i="3"/>
  <c r="AT111" i="3"/>
  <c r="AT112" i="3"/>
  <c r="AT113" i="3"/>
  <c r="AT114" i="3"/>
  <c r="AT115" i="3"/>
  <c r="AT117" i="3"/>
  <c r="AT118" i="3"/>
  <c r="AT119" i="3"/>
  <c r="AT120" i="3"/>
  <c r="AT121" i="3"/>
  <c r="AT122" i="3"/>
  <c r="AT124" i="3"/>
  <c r="AT51" i="3"/>
  <c r="AT52" i="3"/>
  <c r="AT53" i="3"/>
  <c r="AT54" i="3"/>
  <c r="AT56" i="3"/>
  <c r="AT57" i="3"/>
  <c r="AT58" i="3"/>
  <c r="AT59" i="3"/>
  <c r="AT60" i="3"/>
  <c r="AT61" i="3"/>
  <c r="AT62" i="3"/>
  <c r="AT63" i="3"/>
  <c r="AT65" i="3"/>
  <c r="AT66" i="3"/>
  <c r="AT67" i="3"/>
  <c r="AT68" i="3"/>
  <c r="AT69" i="3"/>
  <c r="AT70" i="3"/>
  <c r="AT71" i="3"/>
  <c r="AT72" i="3"/>
  <c r="AT73" i="3"/>
  <c r="AT74" i="3"/>
  <c r="AT75" i="3"/>
  <c r="AT76" i="3"/>
  <c r="AT77" i="3"/>
  <c r="AT78" i="3"/>
  <c r="AT80" i="3"/>
  <c r="AT81" i="3"/>
  <c r="AT82" i="3"/>
  <c r="AT83" i="3"/>
  <c r="AT84" i="3"/>
  <c r="AT85" i="3"/>
  <c r="AT86" i="3"/>
  <c r="AT87" i="3"/>
  <c r="AT44" i="3"/>
  <c r="AT45" i="3"/>
  <c r="AT47" i="3"/>
  <c r="AT48" i="3"/>
  <c r="AT49" i="3"/>
  <c r="AU1" i="3"/>
  <c r="AU125" i="3"/>
  <c r="AU88" i="3"/>
  <c r="AU89" i="3"/>
  <c r="AU90" i="3"/>
  <c r="AU91" i="3"/>
  <c r="AU93" i="3"/>
  <c r="AU94" i="3"/>
  <c r="AU95" i="3"/>
  <c r="AU96" i="3"/>
  <c r="AU97" i="3"/>
  <c r="AU98" i="3"/>
  <c r="AU100" i="3"/>
  <c r="AU101" i="3"/>
  <c r="AU102" i="3"/>
  <c r="AU103" i="3"/>
  <c r="AU104" i="3"/>
  <c r="AU105" i="3"/>
  <c r="AU106" i="3"/>
  <c r="AU107" i="3"/>
  <c r="AU109" i="3"/>
  <c r="AU110" i="3"/>
  <c r="AU111" i="3"/>
  <c r="AU112" i="3"/>
  <c r="AU113" i="3"/>
  <c r="AU114" i="3"/>
  <c r="AU115" i="3"/>
  <c r="AU117" i="3"/>
  <c r="AU118" i="3"/>
  <c r="AU119" i="3"/>
  <c r="AU120" i="3"/>
  <c r="AU121" i="3"/>
  <c r="AU122" i="3"/>
  <c r="AU123" i="3"/>
  <c r="AU124" i="3"/>
  <c r="AU51" i="3"/>
  <c r="AU52" i="3"/>
  <c r="AU53" i="3"/>
  <c r="AU54" i="3"/>
  <c r="AU56" i="3"/>
  <c r="AU57" i="3"/>
  <c r="AU58" i="3"/>
  <c r="AU59" i="3"/>
  <c r="AU60" i="3"/>
  <c r="AU61" i="3"/>
  <c r="AU62" i="3"/>
  <c r="AU63" i="3"/>
  <c r="AU65" i="3"/>
  <c r="AU66" i="3"/>
  <c r="AU67" i="3"/>
  <c r="AU68" i="3"/>
  <c r="AU69" i="3"/>
  <c r="AU70" i="3"/>
  <c r="AU71" i="3"/>
  <c r="AU72" i="3"/>
  <c r="AU73" i="3"/>
  <c r="AU75" i="3"/>
  <c r="AU76" i="3"/>
  <c r="AU77" i="3"/>
  <c r="AU78" i="3"/>
  <c r="AU80" i="3"/>
  <c r="AU81" i="3"/>
  <c r="AU82" i="3"/>
  <c r="AU83" i="3"/>
  <c r="AU84" i="3"/>
  <c r="AU85" i="3"/>
  <c r="AU86" i="3"/>
  <c r="AU87" i="3"/>
  <c r="AU45" i="3"/>
  <c r="AU47" i="3"/>
  <c r="AU48" i="3"/>
  <c r="AU49" i="3"/>
  <c r="AV1" i="3"/>
  <c r="AV125" i="3"/>
  <c r="AV88" i="3"/>
  <c r="AV89" i="3"/>
  <c r="AV90" i="3"/>
  <c r="AV91" i="3"/>
  <c r="AV92" i="3"/>
  <c r="AV93" i="3"/>
  <c r="AV94" i="3"/>
  <c r="AV95" i="3"/>
  <c r="AV96" i="3"/>
  <c r="AV97" i="3"/>
  <c r="AV98" i="3"/>
  <c r="AV100" i="3"/>
  <c r="AV101" i="3"/>
  <c r="AV102" i="3"/>
  <c r="AV103" i="3"/>
  <c r="AV104" i="3"/>
  <c r="AV105" i="3"/>
  <c r="AV106" i="3"/>
  <c r="AV107" i="3"/>
  <c r="AV108" i="3"/>
  <c r="AV109" i="3"/>
  <c r="AV110" i="3"/>
  <c r="AV111" i="3"/>
  <c r="AV112" i="3"/>
  <c r="AV113" i="3"/>
  <c r="AV114" i="3"/>
  <c r="AV115" i="3"/>
  <c r="AV117" i="3"/>
  <c r="AV118" i="3"/>
  <c r="AV119" i="3"/>
  <c r="AV120" i="3"/>
  <c r="AV121" i="3"/>
  <c r="AV122" i="3"/>
  <c r="AV124" i="3"/>
  <c r="AV51" i="3"/>
  <c r="AV52" i="3"/>
  <c r="AV53" i="3"/>
  <c r="AV54" i="3"/>
  <c r="AV55" i="3"/>
  <c r="AV56" i="3"/>
  <c r="AV57" i="3"/>
  <c r="AV58" i="3"/>
  <c r="AV59" i="3"/>
  <c r="AV60" i="3"/>
  <c r="AV61" i="3"/>
  <c r="AV62" i="3"/>
  <c r="AV63" i="3"/>
  <c r="AV65" i="3"/>
  <c r="AV66" i="3"/>
  <c r="AV67" i="3"/>
  <c r="AV68" i="3"/>
  <c r="AV69" i="3"/>
  <c r="AV70" i="3"/>
  <c r="AV71" i="3"/>
  <c r="AV72" i="3"/>
  <c r="AV73" i="3"/>
  <c r="AV75" i="3"/>
  <c r="AV76" i="3"/>
  <c r="AV77" i="3"/>
  <c r="AV78" i="3"/>
  <c r="AV80" i="3"/>
  <c r="AV81" i="3"/>
  <c r="AV82" i="3"/>
  <c r="AV83" i="3"/>
  <c r="AV84" i="3"/>
  <c r="AV85" i="3"/>
  <c r="AV86" i="3"/>
  <c r="AV87" i="3"/>
  <c r="AV47" i="3"/>
  <c r="AV48" i="3"/>
  <c r="AV49" i="3"/>
  <c r="AW125" i="3"/>
  <c r="AW88" i="3"/>
  <c r="AW89" i="3"/>
  <c r="AW90" i="3"/>
  <c r="AW91" i="3"/>
  <c r="AW92" i="3"/>
  <c r="AW93" i="3"/>
  <c r="AW94" i="3"/>
  <c r="AW95" i="3"/>
  <c r="AW96" i="3"/>
  <c r="AW97" i="3"/>
  <c r="AW98" i="3"/>
  <c r="AW100" i="3"/>
  <c r="AW101" i="3"/>
  <c r="AW102" i="3"/>
  <c r="AW103" i="3"/>
  <c r="AW104" i="3"/>
  <c r="AW105" i="3"/>
  <c r="AW106" i="3"/>
  <c r="AW107" i="3"/>
  <c r="AW109" i="3"/>
  <c r="AW110" i="3"/>
  <c r="AW111" i="3"/>
  <c r="AW112" i="3"/>
  <c r="AW113" i="3"/>
  <c r="AW114" i="3"/>
  <c r="AW115" i="3"/>
  <c r="AW117" i="3"/>
  <c r="AW118" i="3"/>
  <c r="AW119" i="3"/>
  <c r="AW120" i="3"/>
  <c r="AW121" i="3"/>
  <c r="AW122" i="3"/>
  <c r="AW124" i="3"/>
  <c r="AW51" i="3"/>
  <c r="AW52" i="3"/>
  <c r="AW53" i="3"/>
  <c r="AW54" i="3"/>
  <c r="AW56" i="3"/>
  <c r="AW57" i="3"/>
  <c r="AW58" i="3"/>
  <c r="AW59" i="3"/>
  <c r="AW60" i="3"/>
  <c r="AW61" i="3"/>
  <c r="AW62" i="3"/>
  <c r="AW63" i="3"/>
  <c r="AW65" i="3"/>
  <c r="AW66" i="3"/>
  <c r="AW67" i="3"/>
  <c r="AW68" i="3"/>
  <c r="AW69" i="3"/>
  <c r="AW70" i="3"/>
  <c r="AW71" i="3"/>
  <c r="AW72" i="3"/>
  <c r="AW73" i="3"/>
  <c r="AW74" i="3"/>
  <c r="AW75" i="3"/>
  <c r="AW76" i="3"/>
  <c r="AW77" i="3"/>
  <c r="AW78" i="3"/>
  <c r="AW80" i="3"/>
  <c r="AW81" i="3"/>
  <c r="AW82" i="3"/>
  <c r="AW83" i="3"/>
  <c r="AW84" i="3"/>
  <c r="AW85" i="3"/>
  <c r="AW86" i="3"/>
  <c r="AW87" i="3"/>
  <c r="AW47" i="3"/>
  <c r="AW48" i="3"/>
  <c r="AW49" i="3"/>
  <c r="AX1" i="3"/>
  <c r="AX125" i="3"/>
  <c r="AX88" i="3"/>
  <c r="AX89" i="3"/>
  <c r="AX90" i="3"/>
  <c r="AX91" i="3"/>
  <c r="AX93" i="3"/>
  <c r="AX94" i="3"/>
  <c r="AX95" i="3"/>
  <c r="AX96" i="3"/>
  <c r="AX97" i="3"/>
  <c r="AX98" i="3"/>
  <c r="AX100" i="3"/>
  <c r="AX101" i="3"/>
  <c r="AX102" i="3"/>
  <c r="AX103" i="3"/>
  <c r="AX104" i="3"/>
  <c r="AX105" i="3"/>
  <c r="AX106" i="3"/>
  <c r="AX107" i="3"/>
  <c r="AX109" i="3"/>
  <c r="AX110" i="3"/>
  <c r="AX111" i="3"/>
  <c r="AX112" i="3"/>
  <c r="AX113" i="3"/>
  <c r="AX114" i="3"/>
  <c r="AX115" i="3"/>
  <c r="AX117" i="3"/>
  <c r="AX118" i="3"/>
  <c r="AX119" i="3"/>
  <c r="AX120" i="3"/>
  <c r="AX121" i="3"/>
  <c r="AX122" i="3"/>
  <c r="AX124" i="3"/>
  <c r="AX51" i="3"/>
  <c r="AX52" i="3"/>
  <c r="AX53" i="3"/>
  <c r="AX54" i="3"/>
  <c r="AX55" i="3"/>
  <c r="AX56" i="3"/>
  <c r="AX57" i="3"/>
  <c r="AX58" i="3"/>
  <c r="AX59" i="3"/>
  <c r="AX60" i="3"/>
  <c r="AX61" i="3"/>
  <c r="AX62" i="3"/>
  <c r="AX63" i="3"/>
  <c r="AX65" i="3"/>
  <c r="AX66" i="3"/>
  <c r="AX67" i="3"/>
  <c r="AX68" i="3"/>
  <c r="AX69" i="3"/>
  <c r="AX70" i="3"/>
  <c r="AX71" i="3"/>
  <c r="AX72" i="3"/>
  <c r="AX73" i="3"/>
  <c r="AX75" i="3"/>
  <c r="AX76" i="3"/>
  <c r="AX77" i="3"/>
  <c r="AX78" i="3"/>
  <c r="AX79" i="3"/>
  <c r="AX80" i="3"/>
  <c r="AX81" i="3"/>
  <c r="AX82" i="3"/>
  <c r="AX83" i="3"/>
  <c r="AX84" i="3"/>
  <c r="AX85" i="3"/>
  <c r="AX86" i="3"/>
  <c r="AX87" i="3"/>
  <c r="AX48" i="3"/>
  <c r="AY1" i="3"/>
  <c r="AY125" i="3"/>
  <c r="AY88" i="3"/>
  <c r="AY89" i="3"/>
  <c r="AY90" i="3"/>
  <c r="AY91" i="3"/>
  <c r="AY92" i="3"/>
  <c r="AY93" i="3"/>
  <c r="AY94" i="3"/>
  <c r="AY95" i="3"/>
  <c r="AY96" i="3"/>
  <c r="AY97" i="3"/>
  <c r="AY98" i="3"/>
  <c r="AY100" i="3"/>
  <c r="AY101" i="3"/>
  <c r="AY102" i="3"/>
  <c r="AY103" i="3"/>
  <c r="AY104" i="3"/>
  <c r="AY105" i="3"/>
  <c r="AY106" i="3"/>
  <c r="AY107" i="3"/>
  <c r="AY108" i="3"/>
  <c r="AY109" i="3"/>
  <c r="AY110" i="3"/>
  <c r="AY111" i="3"/>
  <c r="AY112" i="3"/>
  <c r="AY113" i="3"/>
  <c r="AY114" i="3"/>
  <c r="AY115" i="3"/>
  <c r="AY117" i="3"/>
  <c r="AY118" i="3"/>
  <c r="AY119" i="3"/>
  <c r="AY120" i="3"/>
  <c r="AY121" i="3"/>
  <c r="AY122" i="3"/>
  <c r="AY124" i="3"/>
  <c r="AY51" i="3"/>
  <c r="AY52" i="3"/>
  <c r="AY53" i="3"/>
  <c r="AY54" i="3"/>
  <c r="AY56" i="3"/>
  <c r="AY57" i="3"/>
  <c r="AY58" i="3"/>
  <c r="AY59" i="3"/>
  <c r="AY60" i="3"/>
  <c r="AY61" i="3"/>
  <c r="AY62" i="3"/>
  <c r="AY63" i="3"/>
  <c r="AY65" i="3"/>
  <c r="AY66" i="3"/>
  <c r="AY67" i="3"/>
  <c r="AY68" i="3"/>
  <c r="AY69" i="3"/>
  <c r="AY70" i="3"/>
  <c r="AY71" i="3"/>
  <c r="AY72" i="3"/>
  <c r="AY73" i="3"/>
  <c r="AY74" i="3"/>
  <c r="AY75" i="3"/>
  <c r="AY76" i="3"/>
  <c r="AY77" i="3"/>
  <c r="AY78" i="3"/>
  <c r="AY80" i="3"/>
  <c r="AY81" i="3"/>
  <c r="AY82" i="3"/>
  <c r="AY83" i="3"/>
  <c r="AY84" i="3"/>
  <c r="AY85" i="3"/>
  <c r="AY86" i="3"/>
  <c r="AY87" i="3"/>
  <c r="AZ1" i="3"/>
  <c r="AZ125" i="3"/>
  <c r="AZ88" i="3"/>
  <c r="AZ89" i="3"/>
  <c r="AZ90" i="3"/>
  <c r="AZ91" i="3"/>
  <c r="AZ93" i="3"/>
  <c r="AZ94" i="3"/>
  <c r="AZ95" i="3"/>
  <c r="AZ96" i="3"/>
  <c r="AZ97" i="3"/>
  <c r="AZ98" i="3"/>
  <c r="AZ100" i="3"/>
  <c r="AZ101" i="3"/>
  <c r="AZ102" i="3"/>
  <c r="AZ103" i="3"/>
  <c r="AZ104" i="3"/>
  <c r="AZ105" i="3"/>
  <c r="AZ106" i="3"/>
  <c r="AZ107" i="3"/>
  <c r="AZ109" i="3"/>
  <c r="AZ110" i="3"/>
  <c r="AZ111" i="3"/>
  <c r="AZ112" i="3"/>
  <c r="AZ113" i="3"/>
  <c r="AZ114" i="3"/>
  <c r="AZ115" i="3"/>
  <c r="AZ117" i="3"/>
  <c r="AZ118" i="3"/>
  <c r="AZ119" i="3"/>
  <c r="AZ120" i="3"/>
  <c r="AZ121" i="3"/>
  <c r="AZ122" i="3"/>
  <c r="AZ123" i="3"/>
  <c r="AZ124" i="3"/>
  <c r="AZ51" i="3"/>
  <c r="AZ52" i="3"/>
  <c r="AZ53" i="3"/>
  <c r="AZ54" i="3"/>
  <c r="AZ56" i="3"/>
  <c r="AZ57" i="3"/>
  <c r="AZ58" i="3"/>
  <c r="AZ59" i="3"/>
  <c r="AZ60" i="3"/>
  <c r="AZ61" i="3"/>
  <c r="AZ62" i="3"/>
  <c r="AZ63" i="3"/>
  <c r="AZ65" i="3"/>
  <c r="AZ66" i="3"/>
  <c r="AZ67" i="3"/>
  <c r="AZ68" i="3"/>
  <c r="AZ69" i="3"/>
  <c r="AZ70" i="3"/>
  <c r="AZ71" i="3"/>
  <c r="AZ72" i="3"/>
  <c r="AZ73" i="3"/>
  <c r="AZ75" i="3"/>
  <c r="AZ76" i="3"/>
  <c r="AZ77" i="3"/>
  <c r="AZ78" i="3"/>
  <c r="AZ80" i="3"/>
  <c r="AZ81" i="3"/>
  <c r="AZ82" i="3"/>
  <c r="AZ83" i="3"/>
  <c r="AZ84" i="3"/>
  <c r="AZ85" i="3"/>
  <c r="AZ86" i="3"/>
  <c r="AZ87" i="3"/>
  <c r="BA1" i="3"/>
  <c r="BA125" i="3"/>
  <c r="BA88" i="3"/>
  <c r="BA89" i="3"/>
  <c r="BA90" i="3"/>
  <c r="BA91" i="3"/>
  <c r="BA93" i="3"/>
  <c r="BA94" i="3"/>
  <c r="BA95" i="3"/>
  <c r="BA96" i="3"/>
  <c r="BA97" i="3"/>
  <c r="BA98" i="3"/>
  <c r="BA99" i="3"/>
  <c r="BA100" i="3"/>
  <c r="BA101" i="3"/>
  <c r="BA102" i="3"/>
  <c r="BA103" i="3"/>
  <c r="BA104" i="3"/>
  <c r="BA105" i="3"/>
  <c r="BA106" i="3"/>
  <c r="BA107" i="3"/>
  <c r="BA109" i="3"/>
  <c r="BA110" i="3"/>
  <c r="BA111" i="3"/>
  <c r="BA112" i="3"/>
  <c r="BA113" i="3"/>
  <c r="BA114" i="3"/>
  <c r="BA115" i="3"/>
  <c r="BA117" i="3"/>
  <c r="BA118" i="3"/>
  <c r="BA119" i="3"/>
  <c r="BA120" i="3"/>
  <c r="BA121" i="3"/>
  <c r="BA122" i="3"/>
  <c r="BA124" i="3"/>
  <c r="BA51" i="3"/>
  <c r="BA52" i="3"/>
  <c r="BA53" i="3"/>
  <c r="BA54" i="3"/>
  <c r="BA56" i="3"/>
  <c r="BA57" i="3"/>
  <c r="BA58" i="3"/>
  <c r="BA59" i="3"/>
  <c r="BA60" i="3"/>
  <c r="BA61" i="3"/>
  <c r="BA62" i="3"/>
  <c r="BA63" i="3"/>
  <c r="BA65" i="3"/>
  <c r="BA66" i="3"/>
  <c r="BA67" i="3"/>
  <c r="BA68" i="3"/>
  <c r="BA69" i="3"/>
  <c r="BA70" i="3"/>
  <c r="BA71" i="3"/>
  <c r="BA72" i="3"/>
  <c r="BA73" i="3"/>
  <c r="BA74" i="3"/>
  <c r="BA75" i="3"/>
  <c r="BA76" i="3"/>
  <c r="BA77" i="3"/>
  <c r="BA78" i="3"/>
  <c r="BA80" i="3"/>
  <c r="BA81" i="3"/>
  <c r="BA82" i="3"/>
  <c r="BA83" i="3"/>
  <c r="BA84" i="3"/>
  <c r="BA85" i="3"/>
  <c r="BA86" i="3"/>
  <c r="BA87" i="3"/>
  <c r="BB1" i="3"/>
  <c r="BB125" i="3"/>
  <c r="BB88" i="3"/>
  <c r="BB89" i="3"/>
  <c r="BB90" i="3"/>
  <c r="BB91" i="3"/>
  <c r="BB92" i="3"/>
  <c r="BB93" i="3"/>
  <c r="BB94" i="3"/>
  <c r="BB95" i="3"/>
  <c r="BB96" i="3"/>
  <c r="BB97" i="3"/>
  <c r="BB98" i="3"/>
  <c r="BB100" i="3"/>
  <c r="BB101" i="3"/>
  <c r="BB102" i="3"/>
  <c r="BB103" i="3"/>
  <c r="BB104" i="3"/>
  <c r="BB105" i="3"/>
  <c r="BB106" i="3"/>
  <c r="BB107" i="3"/>
  <c r="BB108" i="3"/>
  <c r="BB109" i="3"/>
  <c r="BB110" i="3"/>
  <c r="BB111" i="3"/>
  <c r="BB112" i="3"/>
  <c r="BB113" i="3"/>
  <c r="BB114" i="3"/>
  <c r="BB115" i="3"/>
  <c r="BB117" i="3"/>
  <c r="BB118" i="3"/>
  <c r="BB119" i="3"/>
  <c r="BB120" i="3"/>
  <c r="BB121" i="3"/>
  <c r="BB122" i="3"/>
  <c r="BB124" i="3"/>
  <c r="BB52" i="3"/>
  <c r="BB53" i="3"/>
  <c r="BB54" i="3"/>
  <c r="BB56" i="3"/>
  <c r="BB57" i="3"/>
  <c r="BB58" i="3"/>
  <c r="BB59" i="3"/>
  <c r="BB60" i="3"/>
  <c r="BB61" i="3"/>
  <c r="BB62" i="3"/>
  <c r="BB63" i="3"/>
  <c r="BB65" i="3"/>
  <c r="BB66" i="3"/>
  <c r="BB67" i="3"/>
  <c r="BB68" i="3"/>
  <c r="BB69" i="3"/>
  <c r="BB70" i="3"/>
  <c r="BB71" i="3"/>
  <c r="BB72" i="3"/>
  <c r="BB73" i="3"/>
  <c r="BB75" i="3"/>
  <c r="BB76" i="3"/>
  <c r="BB77" i="3"/>
  <c r="BB78" i="3"/>
  <c r="BB79" i="3"/>
  <c r="BB80" i="3"/>
  <c r="BB81" i="3"/>
  <c r="BB82" i="3"/>
  <c r="BB83" i="3"/>
  <c r="BB84" i="3"/>
  <c r="BB85" i="3"/>
  <c r="BB86" i="3"/>
  <c r="BB87" i="3"/>
  <c r="BC1" i="3"/>
  <c r="BC125" i="3"/>
  <c r="BC88" i="3"/>
  <c r="BC89" i="3"/>
  <c r="BC90" i="3"/>
  <c r="BC91" i="3"/>
  <c r="BC93" i="3"/>
  <c r="BC94" i="3"/>
  <c r="BC95" i="3"/>
  <c r="BC96" i="3"/>
  <c r="BC97" i="3"/>
  <c r="BC98" i="3"/>
  <c r="BC100" i="3"/>
  <c r="BC101" i="3"/>
  <c r="BC102" i="3"/>
  <c r="BC103" i="3"/>
  <c r="BC104" i="3"/>
  <c r="BC105" i="3"/>
  <c r="BC106" i="3"/>
  <c r="BC107" i="3"/>
  <c r="BC109" i="3"/>
  <c r="BC110" i="3"/>
  <c r="BC111" i="3"/>
  <c r="BC112" i="3"/>
  <c r="BC113" i="3"/>
  <c r="BC114" i="3"/>
  <c r="BC115" i="3"/>
  <c r="BC117" i="3"/>
  <c r="BC118" i="3"/>
  <c r="BC119" i="3"/>
  <c r="BC120" i="3"/>
  <c r="BC121" i="3"/>
  <c r="BC122" i="3"/>
  <c r="BC124" i="3"/>
  <c r="BC53" i="3"/>
  <c r="BC54" i="3"/>
  <c r="BC56" i="3"/>
  <c r="BC57" i="3"/>
  <c r="BC58" i="3"/>
  <c r="BC59" i="3"/>
  <c r="BC60" i="3"/>
  <c r="BC61" i="3"/>
  <c r="BC62" i="3"/>
  <c r="BC63" i="3"/>
  <c r="BC65" i="3"/>
  <c r="BC66" i="3"/>
  <c r="BC67" i="3"/>
  <c r="BC68" i="3"/>
  <c r="BC69" i="3"/>
  <c r="BC70" i="3"/>
  <c r="BC71" i="3"/>
  <c r="BC72" i="3"/>
  <c r="BC73" i="3"/>
  <c r="BC74" i="3"/>
  <c r="BC75" i="3"/>
  <c r="BC76" i="3"/>
  <c r="BC77" i="3"/>
  <c r="BC78" i="3"/>
  <c r="BC80" i="3"/>
  <c r="BC81" i="3"/>
  <c r="BC82" i="3"/>
  <c r="BC83" i="3"/>
  <c r="BC84" i="3"/>
  <c r="BC85" i="3"/>
  <c r="BC86" i="3"/>
  <c r="BC87" i="3"/>
  <c r="BD1" i="3"/>
  <c r="BD125" i="3"/>
  <c r="BD88" i="3"/>
  <c r="BD89" i="3"/>
  <c r="BD90" i="3"/>
  <c r="BD91" i="3"/>
  <c r="BD92" i="3"/>
  <c r="BD93" i="3"/>
  <c r="BD94" i="3"/>
  <c r="BD95" i="3"/>
  <c r="BD96" i="3"/>
  <c r="BD97" i="3"/>
  <c r="BD98" i="3"/>
  <c r="BD100" i="3"/>
  <c r="BD101" i="3"/>
  <c r="BD102" i="3"/>
  <c r="BD103" i="3"/>
  <c r="BD104" i="3"/>
  <c r="BD105" i="3"/>
  <c r="BD106" i="3"/>
  <c r="BD107" i="3"/>
  <c r="BD108" i="3"/>
  <c r="BD109" i="3"/>
  <c r="BD110" i="3"/>
  <c r="BD111" i="3"/>
  <c r="BD112" i="3"/>
  <c r="BD113" i="3"/>
  <c r="BD114" i="3"/>
  <c r="BD115" i="3"/>
  <c r="BD117" i="3"/>
  <c r="BD118" i="3"/>
  <c r="BD119" i="3"/>
  <c r="BD120" i="3"/>
  <c r="BD121" i="3"/>
  <c r="BD122" i="3"/>
  <c r="BD124" i="3"/>
  <c r="BD54" i="3"/>
  <c r="BD55" i="3"/>
  <c r="BD56" i="3"/>
  <c r="BD57" i="3"/>
  <c r="BD58" i="3"/>
  <c r="BD59" i="3"/>
  <c r="BD60" i="3"/>
  <c r="BD61" i="3"/>
  <c r="BD62" i="3"/>
  <c r="BD63" i="3"/>
  <c r="BD65" i="3"/>
  <c r="BD66" i="3"/>
  <c r="BD67" i="3"/>
  <c r="BD68" i="3"/>
  <c r="BD69" i="3"/>
  <c r="BD70" i="3"/>
  <c r="BD71" i="3"/>
  <c r="BD72" i="3"/>
  <c r="BD73" i="3"/>
  <c r="BD75" i="3"/>
  <c r="BD76" i="3"/>
  <c r="BD77" i="3"/>
  <c r="BD78" i="3"/>
  <c r="BD80" i="3"/>
  <c r="BD81" i="3"/>
  <c r="BD82" i="3"/>
  <c r="BD83" i="3"/>
  <c r="BD84" i="3"/>
  <c r="BD85" i="3"/>
  <c r="BD86" i="3"/>
  <c r="BD87" i="3"/>
  <c r="BE1" i="3"/>
  <c r="BE125" i="3"/>
  <c r="BE88" i="3"/>
  <c r="BE89" i="3"/>
  <c r="BE90" i="3"/>
  <c r="BE91" i="3"/>
  <c r="BE93" i="3"/>
  <c r="BE94" i="3"/>
  <c r="BE95" i="3"/>
  <c r="BE96" i="3"/>
  <c r="BE97" i="3"/>
  <c r="BE98" i="3"/>
  <c r="BE100" i="3"/>
  <c r="BE101" i="3"/>
  <c r="BE102" i="3"/>
  <c r="BE103" i="3"/>
  <c r="BE104" i="3"/>
  <c r="BE105" i="3"/>
  <c r="BE106" i="3"/>
  <c r="BE107" i="3"/>
  <c r="BE108" i="3"/>
  <c r="BE109" i="3"/>
  <c r="BE110" i="3"/>
  <c r="BE111" i="3"/>
  <c r="BE112" i="3"/>
  <c r="BE113" i="3"/>
  <c r="BE114" i="3"/>
  <c r="BE115" i="3"/>
  <c r="BE117" i="3"/>
  <c r="BE118" i="3"/>
  <c r="BE119" i="3"/>
  <c r="BE120" i="3"/>
  <c r="BE121" i="3"/>
  <c r="BE122" i="3"/>
  <c r="BE124" i="3"/>
  <c r="BE55" i="3"/>
  <c r="BE56" i="3"/>
  <c r="BE57" i="3"/>
  <c r="BE58" i="3"/>
  <c r="BE59" i="3"/>
  <c r="BE60" i="3"/>
  <c r="BE61" i="3"/>
  <c r="BE62" i="3"/>
  <c r="BE63" i="3"/>
  <c r="BE65" i="3"/>
  <c r="BE66" i="3"/>
  <c r="BE67" i="3"/>
  <c r="BE68" i="3"/>
  <c r="BE69" i="3"/>
  <c r="BE70" i="3"/>
  <c r="BE71" i="3"/>
  <c r="BE72" i="3"/>
  <c r="BE73" i="3"/>
  <c r="BE75" i="3"/>
  <c r="BE76" i="3"/>
  <c r="BE77" i="3"/>
  <c r="BE78" i="3"/>
  <c r="BE80" i="3"/>
  <c r="BE81" i="3"/>
  <c r="BE82" i="3"/>
  <c r="BE83" i="3"/>
  <c r="BE84" i="3"/>
  <c r="BE85" i="3"/>
  <c r="BE86" i="3"/>
  <c r="BE87" i="3"/>
  <c r="BF1" i="3"/>
  <c r="BF125" i="3"/>
  <c r="BF88" i="3"/>
  <c r="BF89" i="3"/>
  <c r="BF90" i="3"/>
  <c r="BF91" i="3"/>
  <c r="BF93" i="3"/>
  <c r="BF94" i="3"/>
  <c r="BF95" i="3"/>
  <c r="BF96" i="3"/>
  <c r="BF97" i="3"/>
  <c r="BF98" i="3"/>
  <c r="BF100" i="3"/>
  <c r="BF101" i="3"/>
  <c r="BF102" i="3"/>
  <c r="BF103" i="3"/>
  <c r="BF104" i="3"/>
  <c r="BF105" i="3"/>
  <c r="BF106" i="3"/>
  <c r="BF107" i="3"/>
  <c r="BF109" i="3"/>
  <c r="BF110" i="3"/>
  <c r="BF111" i="3"/>
  <c r="BF112" i="3"/>
  <c r="BF113" i="3"/>
  <c r="BF114" i="3"/>
  <c r="BF115" i="3"/>
  <c r="BF117" i="3"/>
  <c r="BF118" i="3"/>
  <c r="BF119" i="3"/>
  <c r="BF120" i="3"/>
  <c r="BF121" i="3"/>
  <c r="BF122" i="3"/>
  <c r="BF123" i="3"/>
  <c r="BF124" i="3"/>
  <c r="BF56" i="3"/>
  <c r="BF57" i="3"/>
  <c r="BF58" i="3"/>
  <c r="BF59" i="3"/>
  <c r="BF60" i="3"/>
  <c r="BF61" i="3"/>
  <c r="BF62" i="3"/>
  <c r="BF63" i="3"/>
  <c r="BF65" i="3"/>
  <c r="BF66" i="3"/>
  <c r="BF67" i="3"/>
  <c r="BF68" i="3"/>
  <c r="BF69" i="3"/>
  <c r="BF70" i="3"/>
  <c r="BF71" i="3"/>
  <c r="BF72" i="3"/>
  <c r="BF73" i="3"/>
  <c r="BF74" i="3"/>
  <c r="BF75" i="3"/>
  <c r="BF76" i="3"/>
  <c r="BF77" i="3"/>
  <c r="BF78" i="3"/>
  <c r="BF80" i="3"/>
  <c r="BF81" i="3"/>
  <c r="BF82" i="3"/>
  <c r="BF83" i="3"/>
  <c r="BF84" i="3"/>
  <c r="BF85" i="3"/>
  <c r="BF86" i="3"/>
  <c r="BF87" i="3"/>
  <c r="BG1" i="3"/>
  <c r="BG125" i="3"/>
  <c r="BG88" i="3"/>
  <c r="BG89" i="3"/>
  <c r="BG90" i="3"/>
  <c r="BG91" i="3"/>
  <c r="BG93" i="3"/>
  <c r="BG94" i="3"/>
  <c r="BG95" i="3"/>
  <c r="BG96" i="3"/>
  <c r="BG97" i="3"/>
  <c r="BG98" i="3"/>
  <c r="BG100" i="3"/>
  <c r="BG101" i="3"/>
  <c r="BG102" i="3"/>
  <c r="BG103" i="3"/>
  <c r="BG104" i="3"/>
  <c r="BG105" i="3"/>
  <c r="BG106" i="3"/>
  <c r="BG107" i="3"/>
  <c r="BG109" i="3"/>
  <c r="BG110" i="3"/>
  <c r="BG111" i="3"/>
  <c r="BG112" i="3"/>
  <c r="BG113" i="3"/>
  <c r="BG114" i="3"/>
  <c r="BG115" i="3"/>
  <c r="BG117" i="3"/>
  <c r="BG118" i="3"/>
  <c r="BG119" i="3"/>
  <c r="BG120" i="3"/>
  <c r="BG121" i="3"/>
  <c r="BG122" i="3"/>
  <c r="BG124" i="3"/>
  <c r="BG57" i="3"/>
  <c r="BG58" i="3"/>
  <c r="BG59" i="3"/>
  <c r="BG60" i="3"/>
  <c r="BG61" i="3"/>
  <c r="BG62" i="3"/>
  <c r="BG63" i="3"/>
  <c r="BG65" i="3"/>
  <c r="BG66" i="3"/>
  <c r="BG67" i="3"/>
  <c r="BG68" i="3"/>
  <c r="BG69" i="3"/>
  <c r="BG70" i="3"/>
  <c r="BG71" i="3"/>
  <c r="BG72" i="3"/>
  <c r="BG73" i="3"/>
  <c r="BG75" i="3"/>
  <c r="BG76" i="3"/>
  <c r="BG77" i="3"/>
  <c r="BG78" i="3"/>
  <c r="BG80" i="3"/>
  <c r="BG81" i="3"/>
  <c r="BG82" i="3"/>
  <c r="BG83" i="3"/>
  <c r="BG84" i="3"/>
  <c r="BG85" i="3"/>
  <c r="BG86" i="3"/>
  <c r="BG87" i="3"/>
  <c r="BH1" i="3"/>
  <c r="BH125" i="3"/>
  <c r="BH88" i="3"/>
  <c r="BH89" i="3"/>
  <c r="BH90" i="3"/>
  <c r="BH91" i="3"/>
  <c r="BH93" i="3"/>
  <c r="BH94" i="3"/>
  <c r="BH95" i="3"/>
  <c r="BH96" i="3"/>
  <c r="BH97" i="3"/>
  <c r="BH98" i="3"/>
  <c r="BH100" i="3"/>
  <c r="BH101" i="3"/>
  <c r="BH102" i="3"/>
  <c r="BH103" i="3"/>
  <c r="BH104" i="3"/>
  <c r="BH105" i="3"/>
  <c r="BH106" i="3"/>
  <c r="BH107" i="3"/>
  <c r="BH109" i="3"/>
  <c r="BH110" i="3"/>
  <c r="BH111" i="3"/>
  <c r="BH112" i="3"/>
  <c r="BH113" i="3"/>
  <c r="BH114" i="3"/>
  <c r="BH115" i="3"/>
  <c r="BH117" i="3"/>
  <c r="BH118" i="3"/>
  <c r="BH119" i="3"/>
  <c r="BH120" i="3"/>
  <c r="BH121" i="3"/>
  <c r="BH122" i="3"/>
  <c r="BH123" i="3"/>
  <c r="BH124" i="3"/>
  <c r="BH58" i="3"/>
  <c r="BH59" i="3"/>
  <c r="BH60" i="3"/>
  <c r="BH61" i="3"/>
  <c r="BH62" i="3"/>
  <c r="BH63" i="3"/>
  <c r="BH65" i="3"/>
  <c r="BH66" i="3"/>
  <c r="BH67" i="3"/>
  <c r="BH68" i="3"/>
  <c r="BH69" i="3"/>
  <c r="BH70" i="3"/>
  <c r="BH71" i="3"/>
  <c r="BH72" i="3"/>
  <c r="BH73" i="3"/>
  <c r="BH75" i="3"/>
  <c r="BH76" i="3"/>
  <c r="BH77" i="3"/>
  <c r="BH78" i="3"/>
  <c r="BH80" i="3"/>
  <c r="BH81" i="3"/>
  <c r="BH82" i="3"/>
  <c r="BH83" i="3"/>
  <c r="BH84" i="3"/>
  <c r="BH85" i="3"/>
  <c r="BH86" i="3"/>
  <c r="BH87" i="3"/>
  <c r="BI1" i="3"/>
  <c r="BI125" i="3"/>
  <c r="BI88" i="3"/>
  <c r="BI89" i="3"/>
  <c r="BI90" i="3"/>
  <c r="BI91" i="3"/>
  <c r="BI93" i="3"/>
  <c r="BI94" i="3"/>
  <c r="BI95" i="3"/>
  <c r="BI96" i="3"/>
  <c r="BI97" i="3"/>
  <c r="BI98" i="3"/>
  <c r="BI100" i="3"/>
  <c r="BI101" i="3"/>
  <c r="BI102" i="3"/>
  <c r="BI103" i="3"/>
  <c r="BI104" i="3"/>
  <c r="BI105" i="3"/>
  <c r="BI106" i="3"/>
  <c r="BI107" i="3"/>
  <c r="BI109" i="3"/>
  <c r="BI110" i="3"/>
  <c r="BI111" i="3"/>
  <c r="BI112" i="3"/>
  <c r="BI113" i="3"/>
  <c r="BI114" i="3"/>
  <c r="BI115" i="3"/>
  <c r="BI117" i="3"/>
  <c r="BI118" i="3"/>
  <c r="BI119" i="3"/>
  <c r="BI120" i="3"/>
  <c r="BI121" i="3"/>
  <c r="BI122" i="3"/>
  <c r="BI123" i="3"/>
  <c r="BI124" i="3"/>
  <c r="BI59" i="3"/>
  <c r="BI60" i="3"/>
  <c r="BI61" i="3"/>
  <c r="BI62" i="3"/>
  <c r="BI63" i="3"/>
  <c r="BI65" i="3"/>
  <c r="BI66" i="3"/>
  <c r="BI67" i="3"/>
  <c r="BI68" i="3"/>
  <c r="BI69" i="3"/>
  <c r="BI70" i="3"/>
  <c r="BI71" i="3"/>
  <c r="BI72" i="3"/>
  <c r="BI73" i="3"/>
  <c r="BI74" i="3"/>
  <c r="BI75" i="3"/>
  <c r="BI76" i="3"/>
  <c r="BI77" i="3"/>
  <c r="BI78" i="3"/>
  <c r="BI80" i="3"/>
  <c r="BI81" i="3"/>
  <c r="BI82" i="3"/>
  <c r="BI83" i="3"/>
  <c r="BI84" i="3"/>
  <c r="BI85" i="3"/>
  <c r="BI86" i="3"/>
  <c r="BI87" i="3"/>
  <c r="BJ1" i="3"/>
  <c r="BJ125" i="3"/>
  <c r="BJ88" i="3"/>
  <c r="BJ89" i="3"/>
  <c r="BJ90" i="3"/>
  <c r="BJ91" i="3"/>
  <c r="BJ92" i="3"/>
  <c r="BJ93" i="3"/>
  <c r="BJ94" i="3"/>
  <c r="BJ95" i="3"/>
  <c r="BJ96" i="3"/>
  <c r="BJ97" i="3"/>
  <c r="BJ98" i="3"/>
  <c r="BJ100" i="3"/>
  <c r="BJ101" i="3"/>
  <c r="BJ102" i="3"/>
  <c r="BJ103" i="3"/>
  <c r="BJ104" i="3"/>
  <c r="BJ105" i="3"/>
  <c r="BJ106" i="3"/>
  <c r="BJ107" i="3"/>
  <c r="BJ108" i="3"/>
  <c r="BJ109" i="3"/>
  <c r="BJ110" i="3"/>
  <c r="BJ111" i="3"/>
  <c r="BJ112" i="3"/>
  <c r="BJ113" i="3"/>
  <c r="BJ114" i="3"/>
  <c r="BJ115" i="3"/>
  <c r="BJ117" i="3"/>
  <c r="BJ118" i="3"/>
  <c r="BJ119" i="3"/>
  <c r="BJ120" i="3"/>
  <c r="BJ121" i="3"/>
  <c r="BJ122" i="3"/>
  <c r="BJ124" i="3"/>
  <c r="BJ60" i="3"/>
  <c r="BJ61" i="3"/>
  <c r="BJ62" i="3"/>
  <c r="BJ63" i="3"/>
  <c r="BJ65" i="3"/>
  <c r="BJ66" i="3"/>
  <c r="BJ67" i="3"/>
  <c r="BJ68" i="3"/>
  <c r="BJ69" i="3"/>
  <c r="BJ70" i="3"/>
  <c r="BJ71" i="3"/>
  <c r="BJ72" i="3"/>
  <c r="BJ73" i="3"/>
  <c r="BJ75" i="3"/>
  <c r="BJ76" i="3"/>
  <c r="BJ77" i="3"/>
  <c r="BJ78" i="3"/>
  <c r="BJ79" i="3"/>
  <c r="BJ80" i="3"/>
  <c r="BJ81" i="3"/>
  <c r="BJ82" i="3"/>
  <c r="BJ83" i="3"/>
  <c r="BJ84" i="3"/>
  <c r="BJ85" i="3"/>
  <c r="BJ86" i="3"/>
  <c r="BJ87" i="3"/>
  <c r="BK1" i="3"/>
  <c r="BK125" i="3"/>
  <c r="BK88" i="3"/>
  <c r="BK89" i="3"/>
  <c r="BK90" i="3"/>
  <c r="BK91" i="3"/>
  <c r="BK93" i="3"/>
  <c r="BK94" i="3"/>
  <c r="BK95" i="3"/>
  <c r="BK96" i="3"/>
  <c r="BK97" i="3"/>
  <c r="BK98" i="3"/>
  <c r="BK100" i="3"/>
  <c r="BK101" i="3"/>
  <c r="BK102" i="3"/>
  <c r="BK103" i="3"/>
  <c r="BK104" i="3"/>
  <c r="BK105" i="3"/>
  <c r="BK106" i="3"/>
  <c r="BK107" i="3"/>
  <c r="BK109" i="3"/>
  <c r="BK110" i="3"/>
  <c r="BK111" i="3"/>
  <c r="BK112" i="3"/>
  <c r="BK113" i="3"/>
  <c r="BK114" i="3"/>
  <c r="BK115" i="3"/>
  <c r="BK117" i="3"/>
  <c r="BK118" i="3"/>
  <c r="BK119" i="3"/>
  <c r="BK120" i="3"/>
  <c r="BK121" i="3"/>
  <c r="BK122" i="3"/>
  <c r="BK124" i="3"/>
  <c r="BK61" i="3"/>
  <c r="BK62" i="3"/>
  <c r="BK63" i="3"/>
  <c r="BK65" i="3"/>
  <c r="BK66" i="3"/>
  <c r="BK67" i="3"/>
  <c r="BK68" i="3"/>
  <c r="BK69" i="3"/>
  <c r="BK70" i="3"/>
  <c r="BK71" i="3"/>
  <c r="BK72" i="3"/>
  <c r="BK73" i="3"/>
  <c r="BK74" i="3"/>
  <c r="BK75" i="3"/>
  <c r="BK76" i="3"/>
  <c r="BK77" i="3"/>
  <c r="BK78" i="3"/>
  <c r="BK80" i="3"/>
  <c r="BK81" i="3"/>
  <c r="BK82" i="3"/>
  <c r="BK83" i="3"/>
  <c r="BK84" i="3"/>
  <c r="BK85" i="3"/>
  <c r="BK86" i="3"/>
  <c r="BK87" i="3"/>
  <c r="BL1" i="3"/>
  <c r="BL125" i="3"/>
  <c r="BL88" i="3"/>
  <c r="BL89" i="3"/>
  <c r="BL90" i="3"/>
  <c r="BL91" i="3"/>
  <c r="BL92" i="3"/>
  <c r="BL93" i="3"/>
  <c r="BL94" i="3"/>
  <c r="BL95" i="3"/>
  <c r="BL96" i="3"/>
  <c r="BL97" i="3"/>
  <c r="BL98" i="3"/>
  <c r="BL100" i="3"/>
  <c r="BL101" i="3"/>
  <c r="BL102" i="3"/>
  <c r="BL103" i="3"/>
  <c r="BL104" i="3"/>
  <c r="BL105" i="3"/>
  <c r="BL106" i="3"/>
  <c r="BL107" i="3"/>
  <c r="BL108" i="3"/>
  <c r="BL109" i="3"/>
  <c r="BL110" i="3"/>
  <c r="BL111" i="3"/>
  <c r="BL112" i="3"/>
  <c r="BL113" i="3"/>
  <c r="BL114" i="3"/>
  <c r="BL115" i="3"/>
  <c r="BL117" i="3"/>
  <c r="BL118" i="3"/>
  <c r="BL119" i="3"/>
  <c r="BL120" i="3"/>
  <c r="BL121" i="3"/>
  <c r="BL122" i="3"/>
  <c r="BL124" i="3"/>
  <c r="BL62" i="3"/>
  <c r="BL63" i="3"/>
  <c r="BL65" i="3"/>
  <c r="BL66" i="3"/>
  <c r="BL67" i="3"/>
  <c r="BL68" i="3"/>
  <c r="BL69" i="3"/>
  <c r="BL70" i="3"/>
  <c r="BL71" i="3"/>
  <c r="BL72" i="3"/>
  <c r="BL73" i="3"/>
  <c r="BL75" i="3"/>
  <c r="BL76" i="3"/>
  <c r="BL77" i="3"/>
  <c r="BL78" i="3"/>
  <c r="BL80" i="3"/>
  <c r="BL81" i="3"/>
  <c r="BL82" i="3"/>
  <c r="BL83" i="3"/>
  <c r="BL84" i="3"/>
  <c r="BL85" i="3"/>
  <c r="BL86" i="3"/>
  <c r="BL87" i="3"/>
  <c r="BM1" i="3"/>
  <c r="BM125" i="3"/>
  <c r="BM88" i="3"/>
  <c r="BM89" i="3"/>
  <c r="BM90" i="3"/>
  <c r="BM91" i="3"/>
  <c r="BM93" i="3"/>
  <c r="BM94" i="3"/>
  <c r="BM95" i="3"/>
  <c r="BM96" i="3"/>
  <c r="BM97" i="3"/>
  <c r="BM98" i="3"/>
  <c r="BM100" i="3"/>
  <c r="BM101" i="3"/>
  <c r="BM102" i="3"/>
  <c r="BM103" i="3"/>
  <c r="BM104" i="3"/>
  <c r="BM105" i="3"/>
  <c r="BM106" i="3"/>
  <c r="BM107" i="3"/>
  <c r="BM108" i="3"/>
  <c r="BM109" i="3"/>
  <c r="BM110" i="3"/>
  <c r="BM111" i="3"/>
  <c r="BM112" i="3"/>
  <c r="BM113" i="3"/>
  <c r="BM114" i="3"/>
  <c r="BM115" i="3"/>
  <c r="BM117" i="3"/>
  <c r="BM118" i="3"/>
  <c r="BM119" i="3"/>
  <c r="BM120" i="3"/>
  <c r="BM121" i="3"/>
  <c r="BM122" i="3"/>
  <c r="BM124" i="3"/>
  <c r="BM63" i="3"/>
  <c r="BM65" i="3"/>
  <c r="BM66" i="3"/>
  <c r="BM67" i="3"/>
  <c r="BM68" i="3"/>
  <c r="BM69" i="3"/>
  <c r="BM70" i="3"/>
  <c r="BM71" i="3"/>
  <c r="BM72" i="3"/>
  <c r="BM73" i="3"/>
  <c r="BM75" i="3"/>
  <c r="BM76" i="3"/>
  <c r="BM77" i="3"/>
  <c r="BM78" i="3"/>
  <c r="BM80" i="3"/>
  <c r="BM81" i="3"/>
  <c r="BM82" i="3"/>
  <c r="BM83" i="3"/>
  <c r="BM84" i="3"/>
  <c r="BM85" i="3"/>
  <c r="BM86" i="3"/>
  <c r="BM87" i="3"/>
  <c r="BN1" i="3"/>
  <c r="BN125" i="3"/>
  <c r="BN88" i="3"/>
  <c r="BN89" i="3"/>
  <c r="BN90" i="3"/>
  <c r="BN91" i="3"/>
  <c r="BN93" i="3"/>
  <c r="BN94" i="3"/>
  <c r="BN95" i="3"/>
  <c r="BN96" i="3"/>
  <c r="BN97" i="3"/>
  <c r="BN98" i="3"/>
  <c r="BN100" i="3"/>
  <c r="BN101" i="3"/>
  <c r="BN102" i="3"/>
  <c r="BN103" i="3"/>
  <c r="BN104" i="3"/>
  <c r="BN105" i="3"/>
  <c r="BN106" i="3"/>
  <c r="BN107" i="3"/>
  <c r="BN109" i="3"/>
  <c r="BN110" i="3"/>
  <c r="BN111" i="3"/>
  <c r="BN112" i="3"/>
  <c r="BN113" i="3"/>
  <c r="BN114" i="3"/>
  <c r="BN115" i="3"/>
  <c r="BN117" i="3"/>
  <c r="BN118" i="3"/>
  <c r="BN119" i="3"/>
  <c r="BN120" i="3"/>
  <c r="BN121" i="3"/>
  <c r="BN122" i="3"/>
  <c r="BN123" i="3"/>
  <c r="BN124" i="3"/>
  <c r="BN65" i="3"/>
  <c r="BN66" i="3"/>
  <c r="BN67" i="3"/>
  <c r="BN68" i="3"/>
  <c r="BN69" i="3"/>
  <c r="BN70" i="3"/>
  <c r="BN71" i="3"/>
  <c r="BN72" i="3"/>
  <c r="BN73" i="3"/>
  <c r="BN74" i="3"/>
  <c r="BN75" i="3"/>
  <c r="BN76" i="3"/>
  <c r="BN77" i="3"/>
  <c r="BN78" i="3"/>
  <c r="BN80" i="3"/>
  <c r="BN81" i="3"/>
  <c r="BN82" i="3"/>
  <c r="BN83" i="3"/>
  <c r="BN84" i="3"/>
  <c r="BN85" i="3"/>
  <c r="BN86" i="3"/>
  <c r="BN87" i="3"/>
  <c r="BO125" i="3"/>
  <c r="BO88" i="3"/>
  <c r="BO89" i="3"/>
  <c r="BO90" i="3"/>
  <c r="BO91" i="3"/>
  <c r="BO93" i="3"/>
  <c r="BO94" i="3"/>
  <c r="BO95" i="3"/>
  <c r="BO96" i="3"/>
  <c r="BO97" i="3"/>
  <c r="BO98" i="3"/>
  <c r="BO99" i="3"/>
  <c r="BO100" i="3"/>
  <c r="BO101" i="3"/>
  <c r="BO102" i="3"/>
  <c r="BO103" i="3"/>
  <c r="BO104" i="3"/>
  <c r="BO105" i="3"/>
  <c r="BO106" i="3"/>
  <c r="BO107" i="3"/>
  <c r="BO109" i="3"/>
  <c r="BO110" i="3"/>
  <c r="BO111" i="3"/>
  <c r="BO112" i="3"/>
  <c r="BO113" i="3"/>
  <c r="BO114" i="3"/>
  <c r="BO115" i="3"/>
  <c r="BO117" i="3"/>
  <c r="BO118" i="3"/>
  <c r="BO119" i="3"/>
  <c r="BO120" i="3"/>
  <c r="BO121" i="3"/>
  <c r="BO122" i="3"/>
  <c r="BO124" i="3"/>
  <c r="BO65" i="3"/>
  <c r="BO66" i="3"/>
  <c r="BO67" i="3"/>
  <c r="BO68" i="3"/>
  <c r="BO69" i="3"/>
  <c r="BO70" i="3"/>
  <c r="BO71" i="3"/>
  <c r="BO72" i="3"/>
  <c r="BO73" i="3"/>
  <c r="BO75" i="3"/>
  <c r="BO76" i="3"/>
  <c r="BO77" i="3"/>
  <c r="BO78" i="3"/>
  <c r="BO80" i="3"/>
  <c r="BO81" i="3"/>
  <c r="BO82" i="3"/>
  <c r="BO83" i="3"/>
  <c r="BO84" i="3"/>
  <c r="BO85" i="3"/>
  <c r="BO86" i="3"/>
  <c r="BO87" i="3"/>
  <c r="BP1" i="3"/>
  <c r="BP125" i="3"/>
  <c r="BP88" i="3"/>
  <c r="BP89" i="3"/>
  <c r="BP90" i="3"/>
  <c r="BP91" i="3"/>
  <c r="BP93" i="3"/>
  <c r="BP94" i="3"/>
  <c r="BP95" i="3"/>
  <c r="BP96" i="3"/>
  <c r="BP97" i="3"/>
  <c r="BP98" i="3"/>
  <c r="BP100" i="3"/>
  <c r="BP101" i="3"/>
  <c r="BP102" i="3"/>
  <c r="BP103" i="3"/>
  <c r="BP104" i="3"/>
  <c r="BP105" i="3"/>
  <c r="BP106" i="3"/>
  <c r="BP107" i="3"/>
  <c r="BP109" i="3"/>
  <c r="BP110" i="3"/>
  <c r="BP111" i="3"/>
  <c r="BP112" i="3"/>
  <c r="BP113" i="3"/>
  <c r="BP114" i="3"/>
  <c r="BP115" i="3"/>
  <c r="BP117" i="3"/>
  <c r="BP118" i="3"/>
  <c r="BP119" i="3"/>
  <c r="BP120" i="3"/>
  <c r="BP121" i="3"/>
  <c r="BP122" i="3"/>
  <c r="BP123" i="3"/>
  <c r="BP124" i="3"/>
  <c r="BP66" i="3"/>
  <c r="BP67" i="3"/>
  <c r="BP68" i="3"/>
  <c r="BP69" i="3"/>
  <c r="BP70" i="3"/>
  <c r="BP71" i="3"/>
  <c r="BP72" i="3"/>
  <c r="BP73" i="3"/>
  <c r="BP75" i="3"/>
  <c r="BP76" i="3"/>
  <c r="BP77" i="3"/>
  <c r="BP78" i="3"/>
  <c r="BP80" i="3"/>
  <c r="BP81" i="3"/>
  <c r="BP82" i="3"/>
  <c r="BP83" i="3"/>
  <c r="BP84" i="3"/>
  <c r="BP85" i="3"/>
  <c r="BP86" i="3"/>
  <c r="BP87" i="3"/>
  <c r="BQ1" i="3"/>
  <c r="BQ125" i="3"/>
  <c r="BQ88" i="3"/>
  <c r="BQ89" i="3"/>
  <c r="BQ90" i="3"/>
  <c r="BQ91" i="3"/>
  <c r="BQ93" i="3"/>
  <c r="BQ94" i="3"/>
  <c r="BQ95" i="3"/>
  <c r="BQ96" i="3"/>
  <c r="BQ97" i="3"/>
  <c r="BQ98" i="3"/>
  <c r="BQ100" i="3"/>
  <c r="BQ101" i="3"/>
  <c r="BQ102" i="3"/>
  <c r="BQ103" i="3"/>
  <c r="BQ104" i="3"/>
  <c r="BQ105" i="3"/>
  <c r="BQ106" i="3"/>
  <c r="BQ107" i="3"/>
  <c r="BQ109" i="3"/>
  <c r="BQ110" i="3"/>
  <c r="BQ111" i="3"/>
  <c r="BQ112" i="3"/>
  <c r="BQ113" i="3"/>
  <c r="BQ114" i="3"/>
  <c r="BQ115" i="3"/>
  <c r="BQ117" i="3"/>
  <c r="BQ118" i="3"/>
  <c r="BQ119" i="3"/>
  <c r="BQ120" i="3"/>
  <c r="BQ121" i="3"/>
  <c r="BQ122" i="3"/>
  <c r="BQ123" i="3"/>
  <c r="BQ124" i="3"/>
  <c r="BQ67" i="3"/>
  <c r="BQ68" i="3"/>
  <c r="BQ69" i="3"/>
  <c r="BQ70" i="3"/>
  <c r="BQ71" i="3"/>
  <c r="BQ72" i="3"/>
  <c r="BQ73" i="3"/>
  <c r="BQ74" i="3"/>
  <c r="BQ75" i="3"/>
  <c r="BQ76" i="3"/>
  <c r="BQ77" i="3"/>
  <c r="BQ78" i="3"/>
  <c r="BQ80" i="3"/>
  <c r="BQ81" i="3"/>
  <c r="BQ82" i="3"/>
  <c r="BQ83" i="3"/>
  <c r="BQ84" i="3"/>
  <c r="BQ85" i="3"/>
  <c r="BQ86" i="3"/>
  <c r="BQ87" i="3"/>
  <c r="BR1" i="3"/>
  <c r="BR125" i="3"/>
  <c r="BR88" i="3"/>
  <c r="BR89" i="3"/>
  <c r="BR90" i="3"/>
  <c r="BR91" i="3"/>
  <c r="BR92" i="3"/>
  <c r="BR93" i="3"/>
  <c r="BR94" i="3"/>
  <c r="BR95" i="3"/>
  <c r="BR96" i="3"/>
  <c r="BR97" i="3"/>
  <c r="BR98" i="3"/>
  <c r="BR100" i="3"/>
  <c r="BR101" i="3"/>
  <c r="BR102" i="3"/>
  <c r="BR103" i="3"/>
  <c r="BR104" i="3"/>
  <c r="BR105" i="3"/>
  <c r="BR106" i="3"/>
  <c r="BR107" i="3"/>
  <c r="BR108" i="3"/>
  <c r="BR109" i="3"/>
  <c r="BR110" i="3"/>
  <c r="BR111" i="3"/>
  <c r="BR112" i="3"/>
  <c r="BR113" i="3"/>
  <c r="BR114" i="3"/>
  <c r="BR115" i="3"/>
  <c r="BR117" i="3"/>
  <c r="BR118" i="3"/>
  <c r="BR119" i="3"/>
  <c r="BR120" i="3"/>
  <c r="BR121" i="3"/>
  <c r="BR122" i="3"/>
  <c r="BR124" i="3"/>
  <c r="BR68" i="3"/>
  <c r="BR69" i="3"/>
  <c r="BR70" i="3"/>
  <c r="BR71" i="3"/>
  <c r="BR72" i="3"/>
  <c r="BR73" i="3"/>
  <c r="BR75" i="3"/>
  <c r="BR76" i="3"/>
  <c r="BR77" i="3"/>
  <c r="BR78" i="3"/>
  <c r="BR79" i="3"/>
  <c r="BR80" i="3"/>
  <c r="BR81" i="3"/>
  <c r="BR82" i="3"/>
  <c r="BR83" i="3"/>
  <c r="BR84" i="3"/>
  <c r="BR85" i="3"/>
  <c r="BR86" i="3"/>
  <c r="BR87" i="3"/>
  <c r="BS1" i="3"/>
  <c r="BS125" i="3"/>
  <c r="BS88" i="3"/>
  <c r="BS89" i="3"/>
  <c r="BS90" i="3"/>
  <c r="BS91" i="3"/>
  <c r="BS93" i="3"/>
  <c r="BS94" i="3"/>
  <c r="BS95" i="3"/>
  <c r="BS96" i="3"/>
  <c r="BS97" i="3"/>
  <c r="BS98" i="3"/>
  <c r="BS100" i="3"/>
  <c r="BS101" i="3"/>
  <c r="BS102" i="3"/>
  <c r="BS103" i="3"/>
  <c r="BS104" i="3"/>
  <c r="BS105" i="3"/>
  <c r="BS106" i="3"/>
  <c r="BS107" i="3"/>
  <c r="BS109" i="3"/>
  <c r="BS110" i="3"/>
  <c r="BS111" i="3"/>
  <c r="BS112" i="3"/>
  <c r="BS113" i="3"/>
  <c r="BS114" i="3"/>
  <c r="BS115" i="3"/>
  <c r="BS117" i="3"/>
  <c r="BS118" i="3"/>
  <c r="BS119" i="3"/>
  <c r="BS120" i="3"/>
  <c r="BS121" i="3"/>
  <c r="BS122" i="3"/>
  <c r="BS124" i="3"/>
  <c r="BS69" i="3"/>
  <c r="BS70" i="3"/>
  <c r="BS71" i="3"/>
  <c r="BS72" i="3"/>
  <c r="BS73" i="3"/>
  <c r="BS75" i="3"/>
  <c r="BS76" i="3"/>
  <c r="BS77" i="3"/>
  <c r="BS78" i="3"/>
  <c r="BS80" i="3"/>
  <c r="BS81" i="3"/>
  <c r="BS82" i="3"/>
  <c r="BS83" i="3"/>
  <c r="BS84" i="3"/>
  <c r="BS85" i="3"/>
  <c r="BS86" i="3"/>
  <c r="BS87" i="3"/>
  <c r="BT1" i="3"/>
  <c r="BT125" i="3"/>
  <c r="BT88" i="3"/>
  <c r="BT89" i="3"/>
  <c r="BT90" i="3"/>
  <c r="BT91" i="3"/>
  <c r="BT93" i="3"/>
  <c r="BT94" i="3"/>
  <c r="BT95" i="3"/>
  <c r="BT96" i="3"/>
  <c r="BT97" i="3"/>
  <c r="BT98" i="3"/>
  <c r="BT100" i="3"/>
  <c r="BT101" i="3"/>
  <c r="BT102" i="3"/>
  <c r="BT103" i="3"/>
  <c r="BT104" i="3"/>
  <c r="BT105" i="3"/>
  <c r="BT106" i="3"/>
  <c r="BT107" i="3"/>
  <c r="BT108" i="3"/>
  <c r="BT109" i="3"/>
  <c r="BT110" i="3"/>
  <c r="BT111" i="3"/>
  <c r="BT112" i="3"/>
  <c r="BT113" i="3"/>
  <c r="BT114" i="3"/>
  <c r="BT115" i="3"/>
  <c r="BT117" i="3"/>
  <c r="BT118" i="3"/>
  <c r="BT119" i="3"/>
  <c r="BT120" i="3"/>
  <c r="BT121" i="3"/>
  <c r="BT122" i="3"/>
  <c r="BT124" i="3"/>
  <c r="BT70" i="3"/>
  <c r="BT71" i="3"/>
  <c r="BT72" i="3"/>
  <c r="BT73" i="3"/>
  <c r="BT74" i="3"/>
  <c r="BT75" i="3"/>
  <c r="BT76" i="3"/>
  <c r="BT77" i="3"/>
  <c r="BT78" i="3"/>
  <c r="BT79" i="3"/>
  <c r="BT80" i="3"/>
  <c r="BT81" i="3"/>
  <c r="BT82" i="3"/>
  <c r="BT83" i="3"/>
  <c r="BT84" i="3"/>
  <c r="BT85" i="3"/>
  <c r="BT86" i="3"/>
  <c r="BT87" i="3"/>
  <c r="BU1" i="3"/>
  <c r="BU125" i="3"/>
  <c r="BU88" i="3"/>
  <c r="BU89" i="3"/>
  <c r="BU90" i="3"/>
  <c r="BU91" i="3"/>
  <c r="BU92" i="3"/>
  <c r="BU93" i="3"/>
  <c r="BU94" i="3"/>
  <c r="BU95" i="3"/>
  <c r="BU96" i="3"/>
  <c r="BU97" i="3"/>
  <c r="BU98" i="3"/>
  <c r="BU100" i="3"/>
  <c r="BU101" i="3"/>
  <c r="BU102" i="3"/>
  <c r="BU103" i="3"/>
  <c r="BU104" i="3"/>
  <c r="BU105" i="3"/>
  <c r="BU106" i="3"/>
  <c r="BU107" i="3"/>
  <c r="BU109" i="3"/>
  <c r="BU110" i="3"/>
  <c r="BU111" i="3"/>
  <c r="BU112" i="3"/>
  <c r="BU113" i="3"/>
  <c r="BU114" i="3"/>
  <c r="BU115" i="3"/>
  <c r="BU117" i="3"/>
  <c r="BU118" i="3"/>
  <c r="BU119" i="3"/>
  <c r="BU120" i="3"/>
  <c r="BU121" i="3"/>
  <c r="BU122" i="3"/>
  <c r="BU124" i="3"/>
  <c r="BU71" i="3"/>
  <c r="BU72" i="3"/>
  <c r="BU73" i="3"/>
  <c r="BU75" i="3"/>
  <c r="BU76" i="3"/>
  <c r="BU77" i="3"/>
  <c r="BU78" i="3"/>
  <c r="BU79" i="3"/>
  <c r="BU80" i="3"/>
  <c r="BU81" i="3"/>
  <c r="BU82" i="3"/>
  <c r="BU83" i="3"/>
  <c r="BU84" i="3"/>
  <c r="BU85" i="3"/>
  <c r="BU86" i="3"/>
  <c r="BU87" i="3"/>
  <c r="BV1" i="3"/>
  <c r="BV125" i="3"/>
  <c r="BV88" i="3"/>
  <c r="BV89" i="3"/>
  <c r="BV90" i="3"/>
  <c r="BV91" i="3"/>
  <c r="BV93" i="3"/>
  <c r="BV94" i="3"/>
  <c r="BV95" i="3"/>
  <c r="BV96" i="3"/>
  <c r="BV97" i="3"/>
  <c r="BV98" i="3"/>
  <c r="BV100" i="3"/>
  <c r="BV101" i="3"/>
  <c r="BV102" i="3"/>
  <c r="BV103" i="3"/>
  <c r="BV104" i="3"/>
  <c r="BV105" i="3"/>
  <c r="BV106" i="3"/>
  <c r="BV107" i="3"/>
  <c r="BV109" i="3"/>
  <c r="BV110" i="3"/>
  <c r="BV111" i="3"/>
  <c r="BV112" i="3"/>
  <c r="BV113" i="3"/>
  <c r="BV114" i="3"/>
  <c r="BV115" i="3"/>
  <c r="BV117" i="3"/>
  <c r="BV118" i="3"/>
  <c r="BV119" i="3"/>
  <c r="BV120" i="3"/>
  <c r="BV121" i="3"/>
  <c r="BV122" i="3"/>
  <c r="BV124" i="3"/>
  <c r="BV72" i="3"/>
  <c r="BV73" i="3"/>
  <c r="BV75" i="3"/>
  <c r="BV76" i="3"/>
  <c r="BV77" i="3"/>
  <c r="BV78" i="3"/>
  <c r="BV80" i="3"/>
  <c r="BV81" i="3"/>
  <c r="BV82" i="3"/>
  <c r="BV83" i="3"/>
  <c r="BV84" i="3"/>
  <c r="BV85" i="3"/>
  <c r="BV86" i="3"/>
  <c r="BV87" i="3"/>
  <c r="BW1" i="3"/>
  <c r="BW125" i="3"/>
  <c r="BW88" i="3"/>
  <c r="BW89" i="3"/>
  <c r="BW90" i="3"/>
  <c r="BW91" i="3"/>
  <c r="BW93" i="3"/>
  <c r="BW94" i="3"/>
  <c r="BW95" i="3"/>
  <c r="BW96" i="3"/>
  <c r="BW97" i="3"/>
  <c r="BW98" i="3"/>
  <c r="BW99" i="3"/>
  <c r="BW100" i="3"/>
  <c r="BW101" i="3"/>
  <c r="BW102" i="3"/>
  <c r="BW103" i="3"/>
  <c r="BW104" i="3"/>
  <c r="BW105" i="3"/>
  <c r="BW106" i="3"/>
  <c r="BW107" i="3"/>
  <c r="BW109" i="3"/>
  <c r="BW110" i="3"/>
  <c r="BW111" i="3"/>
  <c r="BW112" i="3"/>
  <c r="BW113" i="3"/>
  <c r="BW114" i="3"/>
  <c r="BW115" i="3"/>
  <c r="BW117" i="3"/>
  <c r="BW118" i="3"/>
  <c r="BW119" i="3"/>
  <c r="BW120" i="3"/>
  <c r="BW121" i="3"/>
  <c r="BW122" i="3"/>
  <c r="BW124" i="3"/>
  <c r="BW73" i="3"/>
  <c r="BW75" i="3"/>
  <c r="BW76" i="3"/>
  <c r="BW77" i="3"/>
  <c r="BW78" i="3"/>
  <c r="BW80" i="3"/>
  <c r="BW81" i="3"/>
  <c r="BW82" i="3"/>
  <c r="BW83" i="3"/>
  <c r="BW84" i="3"/>
  <c r="BW85" i="3"/>
  <c r="BW86" i="3"/>
  <c r="BW87" i="3"/>
  <c r="BX1" i="3"/>
  <c r="BX125" i="3"/>
  <c r="BX88" i="3"/>
  <c r="BX89" i="3"/>
  <c r="BX90" i="3"/>
  <c r="BX91" i="3"/>
  <c r="BX93" i="3"/>
  <c r="BX94" i="3"/>
  <c r="BX95" i="3"/>
  <c r="BX96" i="3"/>
  <c r="BX97" i="3"/>
  <c r="BX98" i="3"/>
  <c r="BX100" i="3"/>
  <c r="BX101" i="3"/>
  <c r="BX102" i="3"/>
  <c r="BX103" i="3"/>
  <c r="BX104" i="3"/>
  <c r="BX105" i="3"/>
  <c r="BX106" i="3"/>
  <c r="BX107" i="3"/>
  <c r="BX109" i="3"/>
  <c r="BX110" i="3"/>
  <c r="BX111" i="3"/>
  <c r="BX112" i="3"/>
  <c r="BX113" i="3"/>
  <c r="BX114" i="3"/>
  <c r="BX115" i="3"/>
  <c r="BX117" i="3"/>
  <c r="BX118" i="3"/>
  <c r="BX119" i="3"/>
  <c r="BX120" i="3"/>
  <c r="BX121" i="3"/>
  <c r="BX122" i="3"/>
  <c r="BX123" i="3"/>
  <c r="BX124" i="3"/>
  <c r="BX75" i="3"/>
  <c r="BX76" i="3"/>
  <c r="BX77" i="3"/>
  <c r="BX78" i="3"/>
  <c r="BX80" i="3"/>
  <c r="BX81" i="3"/>
  <c r="BX82" i="3"/>
  <c r="BX83" i="3"/>
  <c r="BX84" i="3"/>
  <c r="BX85" i="3"/>
  <c r="BX86" i="3"/>
  <c r="BX87" i="3"/>
  <c r="BY1" i="3"/>
  <c r="BY125" i="3"/>
  <c r="BY88" i="3"/>
  <c r="BY89" i="3"/>
  <c r="BY90" i="3"/>
  <c r="BY91" i="3"/>
  <c r="BY93" i="3"/>
  <c r="BY94" i="3"/>
  <c r="BY95" i="3"/>
  <c r="BY96" i="3"/>
  <c r="BY97" i="3"/>
  <c r="BY98" i="3"/>
  <c r="BY100" i="3"/>
  <c r="BY101" i="3"/>
  <c r="BY102" i="3"/>
  <c r="BY103" i="3"/>
  <c r="BY104" i="3"/>
  <c r="BY105" i="3"/>
  <c r="BY106" i="3"/>
  <c r="BY107" i="3"/>
  <c r="BY109" i="3"/>
  <c r="BY110" i="3"/>
  <c r="BY111" i="3"/>
  <c r="BY112" i="3"/>
  <c r="BY113" i="3"/>
  <c r="BY114" i="3"/>
  <c r="BY115" i="3"/>
  <c r="BY117" i="3"/>
  <c r="BY118" i="3"/>
  <c r="BY119" i="3"/>
  <c r="BY120" i="3"/>
  <c r="BY121" i="3"/>
  <c r="BY122" i="3"/>
  <c r="BY123" i="3"/>
  <c r="BY124" i="3"/>
  <c r="BY75" i="3"/>
  <c r="BY76" i="3"/>
  <c r="BY77" i="3"/>
  <c r="BY78" i="3"/>
  <c r="BY80" i="3"/>
  <c r="BY81" i="3"/>
  <c r="BY82" i="3"/>
  <c r="BY83" i="3"/>
  <c r="BY84" i="3"/>
  <c r="BY85" i="3"/>
  <c r="BY86" i="3"/>
  <c r="BY87" i="3"/>
  <c r="BZ1" i="3"/>
  <c r="BZ125" i="3"/>
  <c r="BZ88" i="3"/>
  <c r="BZ89" i="3"/>
  <c r="BZ90" i="3"/>
  <c r="BZ91" i="3"/>
  <c r="BZ92" i="3"/>
  <c r="BZ93" i="3"/>
  <c r="BZ94" i="3"/>
  <c r="BZ95" i="3"/>
  <c r="BZ96" i="3"/>
  <c r="BZ97" i="3"/>
  <c r="BZ98" i="3"/>
  <c r="BZ100" i="3"/>
  <c r="BZ101" i="3"/>
  <c r="BZ102" i="3"/>
  <c r="BZ103" i="3"/>
  <c r="BZ104" i="3"/>
  <c r="BZ105" i="3"/>
  <c r="BZ106" i="3"/>
  <c r="BZ107" i="3"/>
  <c r="BZ108" i="3"/>
  <c r="BZ109" i="3"/>
  <c r="BZ110" i="3"/>
  <c r="BZ111" i="3"/>
  <c r="BZ112" i="3"/>
  <c r="BZ113" i="3"/>
  <c r="BZ114" i="3"/>
  <c r="BZ115" i="3"/>
  <c r="BZ117" i="3"/>
  <c r="BZ118" i="3"/>
  <c r="BZ119" i="3"/>
  <c r="BZ120" i="3"/>
  <c r="BZ121" i="3"/>
  <c r="BZ122" i="3"/>
  <c r="BZ124" i="3"/>
  <c r="BZ76" i="3"/>
  <c r="BZ77" i="3"/>
  <c r="BZ78" i="3"/>
  <c r="BZ80" i="3"/>
  <c r="BZ81" i="3"/>
  <c r="BZ82" i="3"/>
  <c r="BZ83" i="3"/>
  <c r="BZ84" i="3"/>
  <c r="BZ85" i="3"/>
  <c r="BZ86" i="3"/>
  <c r="BZ87" i="3"/>
  <c r="CA1" i="3"/>
  <c r="CA125" i="3"/>
  <c r="CA88" i="3"/>
  <c r="CA89" i="3"/>
  <c r="CA90" i="3"/>
  <c r="CA91" i="3"/>
  <c r="CA93" i="3"/>
  <c r="CA94" i="3"/>
  <c r="CA95" i="3"/>
  <c r="CA96" i="3"/>
  <c r="CA97" i="3"/>
  <c r="CA98" i="3"/>
  <c r="CA100" i="3"/>
  <c r="CA101" i="3"/>
  <c r="CA102" i="3"/>
  <c r="CA103" i="3"/>
  <c r="CA104" i="3"/>
  <c r="CA105" i="3"/>
  <c r="CA106" i="3"/>
  <c r="CA107" i="3"/>
  <c r="CA109" i="3"/>
  <c r="CA110" i="3"/>
  <c r="CA111" i="3"/>
  <c r="CA112" i="3"/>
  <c r="CA113" i="3"/>
  <c r="CA114" i="3"/>
  <c r="CA115" i="3"/>
  <c r="CA117" i="3"/>
  <c r="CA118" i="3"/>
  <c r="CA119" i="3"/>
  <c r="CA120" i="3"/>
  <c r="CA121" i="3"/>
  <c r="CA122" i="3"/>
  <c r="CA123" i="3"/>
  <c r="CA124" i="3"/>
  <c r="CA77" i="3"/>
  <c r="CA78" i="3"/>
  <c r="CA79" i="3"/>
  <c r="CA80" i="3"/>
  <c r="CA81" i="3"/>
  <c r="CA82" i="3"/>
  <c r="CA83" i="3"/>
  <c r="CA84" i="3"/>
  <c r="CA85" i="3"/>
  <c r="CA86" i="3"/>
  <c r="CA87" i="3"/>
  <c r="CB1" i="3"/>
  <c r="CB125" i="3"/>
  <c r="CB88" i="3"/>
  <c r="CB89" i="3"/>
  <c r="CB90" i="3"/>
  <c r="CB91" i="3"/>
  <c r="CB93" i="3"/>
  <c r="CB94" i="3"/>
  <c r="CB95" i="3"/>
  <c r="CB96" i="3"/>
  <c r="CB97" i="3"/>
  <c r="CB98" i="3"/>
  <c r="CB100" i="3"/>
  <c r="CB101" i="3"/>
  <c r="CB102" i="3"/>
  <c r="CB103" i="3"/>
  <c r="CB104" i="3"/>
  <c r="CB105" i="3"/>
  <c r="CB106" i="3"/>
  <c r="CB107" i="3"/>
  <c r="CB109" i="3"/>
  <c r="CB110" i="3"/>
  <c r="CB111" i="3"/>
  <c r="CB112" i="3"/>
  <c r="CB113" i="3"/>
  <c r="CB114" i="3"/>
  <c r="CB115" i="3"/>
  <c r="CB117" i="3"/>
  <c r="CB118" i="3"/>
  <c r="CB119" i="3"/>
  <c r="CB120" i="3"/>
  <c r="CB121" i="3"/>
  <c r="CB122" i="3"/>
  <c r="CB124" i="3"/>
  <c r="CB78" i="3"/>
  <c r="CB80" i="3"/>
  <c r="CB81" i="3"/>
  <c r="CB82" i="3"/>
  <c r="CB83" i="3"/>
  <c r="CB84" i="3"/>
  <c r="CB85" i="3"/>
  <c r="CB86" i="3"/>
  <c r="CB87" i="3"/>
  <c r="CC1" i="3"/>
  <c r="CC125" i="3"/>
  <c r="CC88" i="3"/>
  <c r="CC89" i="3"/>
  <c r="CC90" i="3"/>
  <c r="CC91" i="3"/>
  <c r="CC92" i="3"/>
  <c r="CC93" i="3"/>
  <c r="CC94" i="3"/>
  <c r="CC95" i="3"/>
  <c r="CC96" i="3"/>
  <c r="CC97" i="3"/>
  <c r="CC98" i="3"/>
  <c r="CC100" i="3"/>
  <c r="CC101" i="3"/>
  <c r="CC102" i="3"/>
  <c r="CC103" i="3"/>
  <c r="CC104" i="3"/>
  <c r="CC105" i="3"/>
  <c r="CC106" i="3"/>
  <c r="CC107" i="3"/>
  <c r="CC108" i="3"/>
  <c r="CC109" i="3"/>
  <c r="CC110" i="3"/>
  <c r="CC111" i="3"/>
  <c r="CC112" i="3"/>
  <c r="CC113" i="3"/>
  <c r="CC114" i="3"/>
  <c r="CC115" i="3"/>
  <c r="CC117" i="3"/>
  <c r="CC118" i="3"/>
  <c r="CC119" i="3"/>
  <c r="CC120" i="3"/>
  <c r="CC121" i="3"/>
  <c r="CC122" i="3"/>
  <c r="CC124" i="3"/>
  <c r="CC80" i="3"/>
  <c r="CC81" i="3"/>
  <c r="CC82" i="3"/>
  <c r="CC83" i="3"/>
  <c r="CC84" i="3"/>
  <c r="CC85" i="3"/>
  <c r="CC86" i="3"/>
  <c r="CC87" i="3"/>
  <c r="CD1" i="3"/>
  <c r="CD125" i="3"/>
  <c r="CD88" i="3"/>
  <c r="CD89" i="3"/>
  <c r="CD90" i="3"/>
  <c r="CD91" i="3"/>
  <c r="CD93" i="3"/>
  <c r="CD94" i="3"/>
  <c r="CD95" i="3"/>
  <c r="CD96" i="3"/>
  <c r="CD97" i="3"/>
  <c r="CD98" i="3"/>
  <c r="CD100" i="3"/>
  <c r="CD101" i="3"/>
  <c r="CD102" i="3"/>
  <c r="CD103" i="3"/>
  <c r="CD104" i="3"/>
  <c r="CD105" i="3"/>
  <c r="CD106" i="3"/>
  <c r="CD107" i="3"/>
  <c r="CD109" i="3"/>
  <c r="CD110" i="3"/>
  <c r="CD111" i="3"/>
  <c r="CD112" i="3"/>
  <c r="CD113" i="3"/>
  <c r="CD114" i="3"/>
  <c r="CD115" i="3"/>
  <c r="CD117" i="3"/>
  <c r="CD118" i="3"/>
  <c r="CD119" i="3"/>
  <c r="CD120" i="3"/>
  <c r="CD121" i="3"/>
  <c r="CD122" i="3"/>
  <c r="CD123" i="3"/>
  <c r="CD124" i="3"/>
  <c r="CD80" i="3"/>
  <c r="CD81" i="3"/>
  <c r="CD82" i="3"/>
  <c r="CD83" i="3"/>
  <c r="CD84" i="3"/>
  <c r="CD85" i="3"/>
  <c r="CD86" i="3"/>
  <c r="CD87" i="3"/>
  <c r="CE1" i="3"/>
  <c r="CE125" i="3"/>
  <c r="CE88" i="3"/>
  <c r="CE89" i="3"/>
  <c r="CE90" i="3"/>
  <c r="CE91" i="3"/>
  <c r="CE92" i="3"/>
  <c r="CE93" i="3"/>
  <c r="CE94" i="3"/>
  <c r="CE95" i="3"/>
  <c r="CE96" i="3"/>
  <c r="CE97" i="3"/>
  <c r="CE98" i="3"/>
  <c r="CE99" i="3"/>
  <c r="CE100" i="3"/>
  <c r="CE101" i="3"/>
  <c r="CE102" i="3"/>
  <c r="CE103" i="3"/>
  <c r="CE104" i="3"/>
  <c r="CE105" i="3"/>
  <c r="CE106" i="3"/>
  <c r="CE107" i="3"/>
  <c r="CE108" i="3"/>
  <c r="CE109" i="3"/>
  <c r="CE110" i="3"/>
  <c r="CE111" i="3"/>
  <c r="CE112" i="3"/>
  <c r="CE113" i="3"/>
  <c r="CE114" i="3"/>
  <c r="CE115" i="3"/>
  <c r="CE117" i="3"/>
  <c r="CE118" i="3"/>
  <c r="CE119" i="3"/>
  <c r="CE120" i="3"/>
  <c r="CE121" i="3"/>
  <c r="CE122" i="3"/>
  <c r="CE124" i="3"/>
  <c r="CE81" i="3"/>
  <c r="CE82" i="3"/>
  <c r="CE83" i="3"/>
  <c r="CE84" i="3"/>
  <c r="CE85" i="3"/>
  <c r="CE86" i="3"/>
  <c r="CE87" i="3"/>
  <c r="CF1" i="3"/>
  <c r="CF125" i="3"/>
  <c r="CF88" i="3"/>
  <c r="CF89" i="3"/>
  <c r="CF90" i="3"/>
  <c r="CF91" i="3"/>
  <c r="CF93" i="3"/>
  <c r="CF94" i="3"/>
  <c r="CF95" i="3"/>
  <c r="CF96" i="3"/>
  <c r="CF97" i="3"/>
  <c r="CF98" i="3"/>
  <c r="CF100" i="3"/>
  <c r="CF101" i="3"/>
  <c r="CF102" i="3"/>
  <c r="CF103" i="3"/>
  <c r="CF104" i="3"/>
  <c r="CF105" i="3"/>
  <c r="CF106" i="3"/>
  <c r="CF107" i="3"/>
  <c r="CF109" i="3"/>
  <c r="CF110" i="3"/>
  <c r="CF111" i="3"/>
  <c r="CF112" i="3"/>
  <c r="CF113" i="3"/>
  <c r="CF114" i="3"/>
  <c r="CF115" i="3"/>
  <c r="CF117" i="3"/>
  <c r="CF118" i="3"/>
  <c r="CF119" i="3"/>
  <c r="CF120" i="3"/>
  <c r="CF121" i="3"/>
  <c r="CF122" i="3"/>
  <c r="CF123" i="3"/>
  <c r="CF124" i="3"/>
  <c r="CF82" i="3"/>
  <c r="CF83" i="3"/>
  <c r="CF84" i="3"/>
  <c r="CF85" i="3"/>
  <c r="CF86" i="3"/>
  <c r="CF87" i="3"/>
  <c r="CG1" i="3"/>
  <c r="CG125" i="3"/>
  <c r="CG88" i="3"/>
  <c r="CG89" i="3"/>
  <c r="CG90" i="3"/>
  <c r="CG91" i="3"/>
  <c r="CG93" i="3"/>
  <c r="CG94" i="3"/>
  <c r="CG95" i="3"/>
  <c r="CG96" i="3"/>
  <c r="CG97" i="3"/>
  <c r="CG98" i="3"/>
  <c r="CG99" i="3"/>
  <c r="CG100" i="3"/>
  <c r="CG101" i="3"/>
  <c r="CG102" i="3"/>
  <c r="CG103" i="3"/>
  <c r="CG104" i="3"/>
  <c r="CG105" i="3"/>
  <c r="CG106" i="3"/>
  <c r="CG107" i="3"/>
  <c r="CG109" i="3"/>
  <c r="CG110" i="3"/>
  <c r="CG111" i="3"/>
  <c r="CG112" i="3"/>
  <c r="CG113" i="3"/>
  <c r="CG114" i="3"/>
  <c r="CG115" i="3"/>
  <c r="CG117" i="3"/>
  <c r="CG118" i="3"/>
  <c r="CG119" i="3"/>
  <c r="CG120" i="3"/>
  <c r="CG121" i="3"/>
  <c r="CG122" i="3"/>
  <c r="CG124" i="3"/>
  <c r="CG83" i="3"/>
  <c r="CG84" i="3"/>
  <c r="CG85" i="3"/>
  <c r="CG86" i="3"/>
  <c r="CG87" i="3"/>
  <c r="CH1" i="3"/>
  <c r="CH125" i="3"/>
  <c r="CH88" i="3"/>
  <c r="CH89" i="3"/>
  <c r="CH90" i="3"/>
  <c r="CH91" i="3"/>
  <c r="CH92" i="3"/>
  <c r="CH93" i="3"/>
  <c r="CH94" i="3"/>
  <c r="CH95" i="3"/>
  <c r="CH96" i="3"/>
  <c r="CH97" i="3"/>
  <c r="CH98" i="3"/>
  <c r="CH100" i="3"/>
  <c r="CH101" i="3"/>
  <c r="CH102" i="3"/>
  <c r="CH103" i="3"/>
  <c r="CH104" i="3"/>
  <c r="CH105" i="3"/>
  <c r="CH106" i="3"/>
  <c r="CH107" i="3"/>
  <c r="CH108" i="3"/>
  <c r="CH109" i="3"/>
  <c r="CH110" i="3"/>
  <c r="CH111" i="3"/>
  <c r="CH112" i="3"/>
  <c r="CH113" i="3"/>
  <c r="CH114" i="3"/>
  <c r="CH115" i="3"/>
  <c r="CH117" i="3"/>
  <c r="CH118" i="3"/>
  <c r="CH119" i="3"/>
  <c r="CH120" i="3"/>
  <c r="CH121" i="3"/>
  <c r="CH122" i="3"/>
  <c r="CH124" i="3"/>
  <c r="CH84" i="3"/>
  <c r="CH85" i="3"/>
  <c r="CH86" i="3"/>
  <c r="CH87" i="3"/>
  <c r="CI1" i="3"/>
  <c r="CI125" i="3"/>
  <c r="CI88" i="3"/>
  <c r="CI89" i="3"/>
  <c r="CI90" i="3"/>
  <c r="CI91" i="3"/>
  <c r="CI93" i="3"/>
  <c r="CI94" i="3"/>
  <c r="CI95" i="3"/>
  <c r="CI96" i="3"/>
  <c r="CI97" i="3"/>
  <c r="CI98" i="3"/>
  <c r="CI100" i="3"/>
  <c r="CI101" i="3"/>
  <c r="CI102" i="3"/>
  <c r="CI103" i="3"/>
  <c r="CI104" i="3"/>
  <c r="CI105" i="3"/>
  <c r="CI106" i="3"/>
  <c r="CI107" i="3"/>
  <c r="CI109" i="3"/>
  <c r="CI110" i="3"/>
  <c r="CI111" i="3"/>
  <c r="CI112" i="3"/>
  <c r="CI113" i="3"/>
  <c r="CI114" i="3"/>
  <c r="CI115" i="3"/>
  <c r="CI117" i="3"/>
  <c r="CI118" i="3"/>
  <c r="CI119" i="3"/>
  <c r="CI120" i="3"/>
  <c r="CI121" i="3"/>
  <c r="CI122" i="3"/>
  <c r="CI123" i="3"/>
  <c r="CI124" i="3"/>
  <c r="CI85" i="3"/>
  <c r="CI86" i="3"/>
  <c r="CI87" i="3"/>
  <c r="CJ1" i="3"/>
  <c r="CJ125" i="3"/>
  <c r="CJ88" i="3"/>
  <c r="CJ89" i="3"/>
  <c r="CJ90" i="3"/>
  <c r="CJ91" i="3"/>
  <c r="CJ93" i="3"/>
  <c r="CJ94" i="3"/>
  <c r="CJ95" i="3"/>
  <c r="CJ96" i="3"/>
  <c r="CJ97" i="3"/>
  <c r="CJ98" i="3"/>
  <c r="CJ100" i="3"/>
  <c r="CJ101" i="3"/>
  <c r="CJ102" i="3"/>
  <c r="CJ103" i="3"/>
  <c r="CJ104" i="3"/>
  <c r="CJ105" i="3"/>
  <c r="CJ106" i="3"/>
  <c r="CJ107" i="3"/>
  <c r="CJ109" i="3"/>
  <c r="CJ110" i="3"/>
  <c r="CJ111" i="3"/>
  <c r="CJ112" i="3"/>
  <c r="CJ113" i="3"/>
  <c r="CJ114" i="3"/>
  <c r="CJ115" i="3"/>
  <c r="CJ117" i="3"/>
  <c r="CJ118" i="3"/>
  <c r="CJ119" i="3"/>
  <c r="CJ120" i="3"/>
  <c r="CJ121" i="3"/>
  <c r="CJ122" i="3"/>
  <c r="CJ124" i="3"/>
  <c r="CJ86" i="3"/>
  <c r="CJ87" i="3"/>
  <c r="CK1" i="3"/>
  <c r="CK125" i="3"/>
  <c r="CK88" i="3"/>
  <c r="CK89" i="3"/>
  <c r="CK90" i="3"/>
  <c r="CK91" i="3"/>
  <c r="CK92" i="3"/>
  <c r="CK93" i="3"/>
  <c r="CK94" i="3"/>
  <c r="CK95" i="3"/>
  <c r="CK96" i="3"/>
  <c r="CK97" i="3"/>
  <c r="CK98" i="3"/>
  <c r="CK100" i="3"/>
  <c r="CK101" i="3"/>
  <c r="CK102" i="3"/>
  <c r="CK103" i="3"/>
  <c r="CK104" i="3"/>
  <c r="CK105" i="3"/>
  <c r="CK106" i="3"/>
  <c r="CK107" i="3"/>
  <c r="CK108" i="3"/>
  <c r="CK109" i="3"/>
  <c r="CK110" i="3"/>
  <c r="CK111" i="3"/>
  <c r="CK112" i="3"/>
  <c r="CK113" i="3"/>
  <c r="CK114" i="3"/>
  <c r="CK115" i="3"/>
  <c r="CK117" i="3"/>
  <c r="CK118" i="3"/>
  <c r="CK119" i="3"/>
  <c r="CK120" i="3"/>
  <c r="CK121" i="3"/>
  <c r="CK122" i="3"/>
  <c r="CK124" i="3"/>
  <c r="CK87" i="3"/>
  <c r="CL1" i="3"/>
  <c r="CL125" i="3"/>
  <c r="CL88" i="3"/>
  <c r="CL89" i="3"/>
  <c r="CL90" i="3"/>
  <c r="CL91" i="3"/>
  <c r="CL93" i="3"/>
  <c r="CL94" i="3"/>
  <c r="CL95" i="3"/>
  <c r="CL96" i="3"/>
  <c r="CL97" i="3"/>
  <c r="CL98" i="3"/>
  <c r="CL100" i="3"/>
  <c r="CL101" i="3"/>
  <c r="CL102" i="3"/>
  <c r="CL103" i="3"/>
  <c r="CL104" i="3"/>
  <c r="CL105" i="3"/>
  <c r="CL106" i="3"/>
  <c r="CL107" i="3"/>
  <c r="CL109" i="3"/>
  <c r="CL110" i="3"/>
  <c r="CL111" i="3"/>
  <c r="CL112" i="3"/>
  <c r="CL113" i="3"/>
  <c r="CL114" i="3"/>
  <c r="CL115" i="3"/>
  <c r="CL117" i="3"/>
  <c r="CL118" i="3"/>
  <c r="CL119" i="3"/>
  <c r="CL120" i="3"/>
  <c r="CL121" i="3"/>
  <c r="CL122" i="3"/>
  <c r="CL123" i="3"/>
  <c r="CL124" i="3"/>
  <c r="CM125" i="3"/>
  <c r="CM1" i="3"/>
  <c r="CM89" i="3"/>
  <c r="CM90" i="3"/>
  <c r="CM91" i="3"/>
  <c r="CM92" i="3"/>
  <c r="CM93" i="3"/>
  <c r="CM94" i="3"/>
  <c r="CM95" i="3"/>
  <c r="CM96" i="3"/>
  <c r="CM97" i="3"/>
  <c r="CM98" i="3"/>
  <c r="CM100" i="3"/>
  <c r="CM101" i="3"/>
  <c r="CM102" i="3"/>
  <c r="CM103" i="3"/>
  <c r="CM104" i="3"/>
  <c r="CM105" i="3"/>
  <c r="CM106" i="3"/>
  <c r="CM107" i="3"/>
  <c r="CM109" i="3"/>
  <c r="CM110" i="3"/>
  <c r="CM111" i="3"/>
  <c r="CM112" i="3"/>
  <c r="CM113" i="3"/>
  <c r="CM114" i="3"/>
  <c r="CM115" i="3"/>
  <c r="CM117" i="3"/>
  <c r="CM118" i="3"/>
  <c r="CM119" i="3"/>
  <c r="CM120" i="3"/>
  <c r="CM121" i="3"/>
  <c r="CM122" i="3"/>
  <c r="CM124" i="3"/>
  <c r="CN125" i="3"/>
  <c r="CN1" i="3"/>
  <c r="CN90" i="3"/>
  <c r="CN91" i="3"/>
  <c r="CN93" i="3"/>
  <c r="CN94" i="3"/>
  <c r="CN95" i="3"/>
  <c r="CN96" i="3"/>
  <c r="CN97" i="3"/>
  <c r="CN98" i="3"/>
  <c r="CN100" i="3"/>
  <c r="CN101" i="3"/>
  <c r="CN102" i="3"/>
  <c r="CN103" i="3"/>
  <c r="CN104" i="3"/>
  <c r="CN105" i="3"/>
  <c r="CN106" i="3"/>
  <c r="CN107" i="3"/>
  <c r="CN108" i="3"/>
  <c r="CN109" i="3"/>
  <c r="CN110" i="3"/>
  <c r="CN111" i="3"/>
  <c r="CN112" i="3"/>
  <c r="CN113" i="3"/>
  <c r="CN114" i="3"/>
  <c r="CN115" i="3"/>
  <c r="CN117" i="3"/>
  <c r="CN118" i="3"/>
  <c r="CN119" i="3"/>
  <c r="CN120" i="3"/>
  <c r="CN121" i="3"/>
  <c r="CN122" i="3"/>
  <c r="CN124" i="3"/>
  <c r="CO125" i="3"/>
  <c r="CO1" i="3"/>
  <c r="CO91" i="3"/>
  <c r="CO93" i="3"/>
  <c r="CO94" i="3"/>
  <c r="CO95" i="3"/>
  <c r="CO96" i="3"/>
  <c r="CO97" i="3"/>
  <c r="CO98" i="3"/>
  <c r="CO100" i="3"/>
  <c r="CO101" i="3"/>
  <c r="CO102" i="3"/>
  <c r="CO103" i="3"/>
  <c r="CO104" i="3"/>
  <c r="CO105" i="3"/>
  <c r="CO106" i="3"/>
  <c r="CO107" i="3"/>
  <c r="CO109" i="3"/>
  <c r="CO110" i="3"/>
  <c r="CO111" i="3"/>
  <c r="CO112" i="3"/>
  <c r="CO113" i="3"/>
  <c r="CO114" i="3"/>
  <c r="CO115" i="3"/>
  <c r="CO117" i="3"/>
  <c r="CO118" i="3"/>
  <c r="CO119" i="3"/>
  <c r="CO120" i="3"/>
  <c r="CO121" i="3"/>
  <c r="CO122" i="3"/>
  <c r="CO124" i="3"/>
  <c r="CP125" i="3"/>
  <c r="CP1" i="3"/>
  <c r="CP93" i="3"/>
  <c r="CP94" i="3"/>
  <c r="CP95" i="3"/>
  <c r="CP96" i="3"/>
  <c r="CP97" i="3"/>
  <c r="CP98" i="3"/>
  <c r="CP99" i="3"/>
  <c r="CP100" i="3"/>
  <c r="CP101" i="3"/>
  <c r="CP102" i="3"/>
  <c r="CP103" i="3"/>
  <c r="CP104" i="3"/>
  <c r="CP105" i="3"/>
  <c r="CP106" i="3"/>
  <c r="CP107" i="3"/>
  <c r="CP109" i="3"/>
  <c r="CP110" i="3"/>
  <c r="CP111" i="3"/>
  <c r="CP112" i="3"/>
  <c r="CP113" i="3"/>
  <c r="CP114" i="3"/>
  <c r="CP115" i="3"/>
  <c r="CP117" i="3"/>
  <c r="CP118" i="3"/>
  <c r="CP119" i="3"/>
  <c r="CP120" i="3"/>
  <c r="CP121" i="3"/>
  <c r="CP122" i="3"/>
  <c r="CP124" i="3"/>
  <c r="CQ125" i="3"/>
  <c r="CQ1" i="3"/>
  <c r="CQ93" i="3"/>
  <c r="CQ94" i="3"/>
  <c r="CQ95" i="3"/>
  <c r="CQ96" i="3"/>
  <c r="CQ97" i="3"/>
  <c r="CQ98" i="3"/>
  <c r="CQ99" i="3"/>
  <c r="CQ100" i="3"/>
  <c r="CQ101" i="3"/>
  <c r="CQ102" i="3"/>
  <c r="CQ103" i="3"/>
  <c r="CQ104" i="3"/>
  <c r="CQ105" i="3"/>
  <c r="CQ106" i="3"/>
  <c r="CQ107" i="3"/>
  <c r="CQ109" i="3"/>
  <c r="CQ110" i="3"/>
  <c r="CQ111" i="3"/>
  <c r="CQ112" i="3"/>
  <c r="CQ113" i="3"/>
  <c r="CQ114" i="3"/>
  <c r="CQ115" i="3"/>
  <c r="CQ117" i="3"/>
  <c r="CQ118" i="3"/>
  <c r="CQ119" i="3"/>
  <c r="CQ120" i="3"/>
  <c r="CQ121" i="3"/>
  <c r="CQ122" i="3"/>
  <c r="CQ124" i="3"/>
  <c r="CR125" i="3"/>
  <c r="CR1" i="3"/>
  <c r="CR94" i="3"/>
  <c r="CR95" i="3"/>
  <c r="CR96" i="3"/>
  <c r="CR97" i="3"/>
  <c r="CR98" i="3"/>
  <c r="CR99" i="3"/>
  <c r="CR100" i="3"/>
  <c r="CR101" i="3"/>
  <c r="CR102" i="3"/>
  <c r="CR103" i="3"/>
  <c r="CR104" i="3"/>
  <c r="CR105" i="3"/>
  <c r="CR106" i="3"/>
  <c r="CR107" i="3"/>
  <c r="CR109" i="3"/>
  <c r="CR110" i="3"/>
  <c r="CR111" i="3"/>
  <c r="CR112" i="3"/>
  <c r="CR113" i="3"/>
  <c r="CR114" i="3"/>
  <c r="CR115" i="3"/>
  <c r="CR117" i="3"/>
  <c r="CR118" i="3"/>
  <c r="CR119" i="3"/>
  <c r="CR120" i="3"/>
  <c r="CR121" i="3"/>
  <c r="CR122" i="3"/>
  <c r="CR124" i="3"/>
  <c r="CS125" i="3"/>
  <c r="CS1" i="3"/>
  <c r="CS95" i="3"/>
  <c r="CS96" i="3"/>
  <c r="CS97" i="3"/>
  <c r="CS98" i="3"/>
  <c r="CS100" i="3"/>
  <c r="CS101" i="3"/>
  <c r="CS102" i="3"/>
  <c r="CS103" i="3"/>
  <c r="CS104" i="3"/>
  <c r="CS105" i="3"/>
  <c r="CS106" i="3"/>
  <c r="CS107" i="3"/>
  <c r="CS109" i="3"/>
  <c r="CS110" i="3"/>
  <c r="CS111" i="3"/>
  <c r="CS112" i="3"/>
  <c r="CS113" i="3"/>
  <c r="CS114" i="3"/>
  <c r="CS115" i="3"/>
  <c r="CS117" i="3"/>
  <c r="CS118" i="3"/>
  <c r="CS119" i="3"/>
  <c r="CS120" i="3"/>
  <c r="CS121" i="3"/>
  <c r="CS122" i="3"/>
  <c r="CS124" i="3"/>
  <c r="CT125" i="3"/>
  <c r="CT1" i="3"/>
  <c r="CT96" i="3"/>
  <c r="CT97" i="3"/>
  <c r="CT98" i="3"/>
  <c r="CT100" i="3"/>
  <c r="CT101" i="3"/>
  <c r="CT102" i="3"/>
  <c r="CT103" i="3"/>
  <c r="CT104" i="3"/>
  <c r="CT105" i="3"/>
  <c r="CT106" i="3"/>
  <c r="CT107" i="3"/>
  <c r="CT108" i="3"/>
  <c r="CT109" i="3"/>
  <c r="CT110" i="3"/>
  <c r="CT111" i="3"/>
  <c r="CT112" i="3"/>
  <c r="CT113" i="3"/>
  <c r="CT114" i="3"/>
  <c r="CT115" i="3"/>
  <c r="CT117" i="3"/>
  <c r="CT118" i="3"/>
  <c r="CT119" i="3"/>
  <c r="CT120" i="3"/>
  <c r="CT121" i="3"/>
  <c r="CT122" i="3"/>
  <c r="CT124" i="3"/>
  <c r="CU125" i="3"/>
  <c r="CU1" i="3"/>
  <c r="CU97" i="3"/>
  <c r="CU98" i="3"/>
  <c r="CU100" i="3"/>
  <c r="CU101" i="3"/>
  <c r="CU102" i="3"/>
  <c r="CU103" i="3"/>
  <c r="CU104" i="3"/>
  <c r="CU105" i="3"/>
  <c r="CU106" i="3"/>
  <c r="CU107" i="3"/>
  <c r="CU109" i="3"/>
  <c r="CU110" i="3"/>
  <c r="CU111" i="3"/>
  <c r="CU112" i="3"/>
  <c r="CU113" i="3"/>
  <c r="CU114" i="3"/>
  <c r="CU115" i="3"/>
  <c r="CU117" i="3"/>
  <c r="CU118" i="3"/>
  <c r="CU119" i="3"/>
  <c r="CU120" i="3"/>
  <c r="CU121" i="3"/>
  <c r="CU122" i="3"/>
  <c r="CU124" i="3"/>
  <c r="CV125" i="3"/>
  <c r="CV1" i="3"/>
  <c r="CV98" i="3"/>
  <c r="CV100" i="3"/>
  <c r="CV101" i="3"/>
  <c r="CV102" i="3"/>
  <c r="CV103" i="3"/>
  <c r="CV104" i="3"/>
  <c r="CV105" i="3"/>
  <c r="CV106" i="3"/>
  <c r="CV107" i="3"/>
  <c r="CV109" i="3"/>
  <c r="CV110" i="3"/>
  <c r="CV111" i="3"/>
  <c r="CV112" i="3"/>
  <c r="CV113" i="3"/>
  <c r="CV114" i="3"/>
  <c r="CV115" i="3"/>
  <c r="CV117" i="3"/>
  <c r="CV118" i="3"/>
  <c r="CV119" i="3"/>
  <c r="CV120" i="3"/>
  <c r="CV121" i="3"/>
  <c r="CV122" i="3"/>
  <c r="CV123" i="3"/>
  <c r="CV124" i="3"/>
  <c r="CW125" i="3"/>
  <c r="CW1" i="3"/>
  <c r="CW99" i="3"/>
  <c r="CW100" i="3"/>
  <c r="CW101" i="3"/>
  <c r="CW102" i="3"/>
  <c r="CW103" i="3"/>
  <c r="CW104" i="3"/>
  <c r="CW105" i="3"/>
  <c r="CW106" i="3"/>
  <c r="CW107" i="3"/>
  <c r="CW109" i="3"/>
  <c r="CW110" i="3"/>
  <c r="CW111" i="3"/>
  <c r="CW112" i="3"/>
  <c r="CW113" i="3"/>
  <c r="CW114" i="3"/>
  <c r="CW115" i="3"/>
  <c r="CW117" i="3"/>
  <c r="CW118" i="3"/>
  <c r="CW119" i="3"/>
  <c r="CW120" i="3"/>
  <c r="CW121" i="3"/>
  <c r="CW122" i="3"/>
  <c r="CW123" i="3"/>
  <c r="CW124" i="3"/>
  <c r="CX125" i="3"/>
  <c r="CX1" i="3"/>
  <c r="CX100" i="3"/>
  <c r="CX101" i="3"/>
  <c r="CX102" i="3"/>
  <c r="CX103" i="3"/>
  <c r="CX104" i="3"/>
  <c r="CX105" i="3"/>
  <c r="CX106" i="3"/>
  <c r="CX107" i="3"/>
  <c r="CX108" i="3"/>
  <c r="CX109" i="3"/>
  <c r="CX110" i="3"/>
  <c r="CX111" i="3"/>
  <c r="CX112" i="3"/>
  <c r="CX113" i="3"/>
  <c r="CX114" i="3"/>
  <c r="CX115" i="3"/>
  <c r="CX117" i="3"/>
  <c r="CX118" i="3"/>
  <c r="CX119" i="3"/>
  <c r="CX120" i="3"/>
  <c r="CX121" i="3"/>
  <c r="CX122" i="3"/>
  <c r="CX124" i="3"/>
  <c r="CY125" i="3"/>
  <c r="CY1" i="3"/>
  <c r="CY101" i="3"/>
  <c r="CY102" i="3"/>
  <c r="CY103" i="3"/>
  <c r="CY104" i="3"/>
  <c r="CY105" i="3"/>
  <c r="CY106" i="3"/>
  <c r="CY107" i="3"/>
  <c r="CY108" i="3"/>
  <c r="CY109" i="3"/>
  <c r="CY110" i="3"/>
  <c r="CY111" i="3"/>
  <c r="CY112" i="3"/>
  <c r="CY113" i="3"/>
  <c r="CY114" i="3"/>
  <c r="CY115" i="3"/>
  <c r="CY117" i="3"/>
  <c r="CY118" i="3"/>
  <c r="CY119" i="3"/>
  <c r="CY120" i="3"/>
  <c r="CY121" i="3"/>
  <c r="CY122" i="3"/>
  <c r="CY124" i="3"/>
  <c r="CZ125" i="3"/>
  <c r="CZ1" i="3"/>
  <c r="CZ102" i="3"/>
  <c r="CZ103" i="3"/>
  <c r="CZ104" i="3"/>
  <c r="CZ105" i="3"/>
  <c r="CZ106" i="3"/>
  <c r="CZ107" i="3"/>
  <c r="CZ108" i="3"/>
  <c r="CZ109" i="3"/>
  <c r="CZ110" i="3"/>
  <c r="CZ111" i="3"/>
  <c r="CZ112" i="3"/>
  <c r="CZ113" i="3"/>
  <c r="CZ114" i="3"/>
  <c r="CZ115" i="3"/>
  <c r="CZ117" i="3"/>
  <c r="CZ118" i="3"/>
  <c r="CZ119" i="3"/>
  <c r="CZ120" i="3"/>
  <c r="CZ121" i="3"/>
  <c r="CZ122" i="3"/>
  <c r="CZ124" i="3"/>
  <c r="DA125" i="3"/>
  <c r="DA1" i="3"/>
  <c r="DA103" i="3"/>
  <c r="DA104" i="3"/>
  <c r="DA105" i="3"/>
  <c r="DA106" i="3"/>
  <c r="DA107" i="3"/>
  <c r="DA109" i="3"/>
  <c r="DA110" i="3"/>
  <c r="DA111" i="3"/>
  <c r="DA112" i="3"/>
  <c r="DA113" i="3"/>
  <c r="DA114" i="3"/>
  <c r="DA115" i="3"/>
  <c r="DA117" i="3"/>
  <c r="DA118" i="3"/>
  <c r="DA119" i="3"/>
  <c r="DA120" i="3"/>
  <c r="DA121" i="3"/>
  <c r="DA122" i="3"/>
  <c r="DA124" i="3"/>
  <c r="DB125" i="3"/>
  <c r="DB1" i="3"/>
  <c r="DB104" i="3"/>
  <c r="DB105" i="3"/>
  <c r="DB106" i="3"/>
  <c r="DB107" i="3"/>
  <c r="DB108" i="3"/>
  <c r="DB109" i="3"/>
  <c r="DB110" i="3"/>
  <c r="DB111" i="3"/>
  <c r="DB112" i="3"/>
  <c r="DB113" i="3"/>
  <c r="DB114" i="3"/>
  <c r="DB115" i="3"/>
  <c r="DB117" i="3"/>
  <c r="DB118" i="3"/>
  <c r="DB119" i="3"/>
  <c r="DB120" i="3"/>
  <c r="DB121" i="3"/>
  <c r="DB122" i="3"/>
  <c r="DB124" i="3"/>
  <c r="DC125" i="3"/>
  <c r="DC1" i="3"/>
  <c r="DC105" i="3"/>
  <c r="DC106" i="3"/>
  <c r="DC107" i="3"/>
  <c r="DC109" i="3"/>
  <c r="DC110" i="3"/>
  <c r="DC111" i="3"/>
  <c r="DC112" i="3"/>
  <c r="DC113" i="3"/>
  <c r="DC114" i="3"/>
  <c r="DC115" i="3"/>
  <c r="DC117" i="3"/>
  <c r="DC118" i="3"/>
  <c r="DC119" i="3"/>
  <c r="DC120" i="3"/>
  <c r="DC121" i="3"/>
  <c r="DC122" i="3"/>
  <c r="DC124" i="3"/>
  <c r="DD125" i="3"/>
  <c r="DD1" i="3"/>
  <c r="DD106" i="3"/>
  <c r="DD107" i="3"/>
  <c r="DD108" i="3"/>
  <c r="DD109" i="3"/>
  <c r="DD110" i="3"/>
  <c r="DD111" i="3"/>
  <c r="DD112" i="3"/>
  <c r="DD113" i="3"/>
  <c r="DD114" i="3"/>
  <c r="DD115" i="3"/>
  <c r="DD117" i="3"/>
  <c r="DD118" i="3"/>
  <c r="DD119" i="3"/>
  <c r="DD120" i="3"/>
  <c r="DD121" i="3"/>
  <c r="DD122" i="3"/>
  <c r="DD124" i="3"/>
  <c r="DE125" i="3"/>
  <c r="DE1" i="3"/>
  <c r="DE107" i="3"/>
  <c r="DE108" i="3"/>
  <c r="DE109" i="3"/>
  <c r="DE110" i="3"/>
  <c r="DE111" i="3"/>
  <c r="DE112" i="3"/>
  <c r="DE113" i="3"/>
  <c r="DE114" i="3"/>
  <c r="DE115" i="3"/>
  <c r="DE117" i="3"/>
  <c r="DE118" i="3"/>
  <c r="DE119" i="3"/>
  <c r="DE120" i="3"/>
  <c r="DE121" i="3"/>
  <c r="DE122" i="3"/>
  <c r="DE124" i="3"/>
  <c r="DF125" i="3"/>
  <c r="DF1" i="3"/>
  <c r="DF109" i="3"/>
  <c r="DF110" i="3"/>
  <c r="DF111" i="3"/>
  <c r="DF112" i="3"/>
  <c r="DF113" i="3"/>
  <c r="DF114" i="3"/>
  <c r="DF115" i="3"/>
  <c r="DF117" i="3"/>
  <c r="DF118" i="3"/>
  <c r="DF119" i="3"/>
  <c r="DF120" i="3"/>
  <c r="DF121" i="3"/>
  <c r="DF122" i="3"/>
  <c r="DF123" i="3"/>
  <c r="DF124" i="3"/>
  <c r="DG125" i="3"/>
  <c r="DG109" i="3"/>
  <c r="DG126" i="3" s="1"/>
  <c r="DG110" i="3"/>
  <c r="DG111" i="3"/>
  <c r="DG112" i="3"/>
  <c r="DG113" i="3"/>
  <c r="DG114" i="3"/>
  <c r="DG115" i="3"/>
  <c r="DG117" i="3"/>
  <c r="DG118" i="3"/>
  <c r="DG119" i="3"/>
  <c r="DG120" i="3"/>
  <c r="DG121" i="3"/>
  <c r="DG122" i="3"/>
  <c r="DG123" i="3"/>
  <c r="DG124" i="3"/>
  <c r="DH125" i="3"/>
  <c r="DH1" i="3"/>
  <c r="DH110" i="3"/>
  <c r="DH126" i="3" s="1"/>
  <c r="DH111" i="3"/>
  <c r="DH112" i="3"/>
  <c r="DH113" i="3"/>
  <c r="DH114" i="3"/>
  <c r="DH115" i="3"/>
  <c r="DH117" i="3"/>
  <c r="DH118" i="3"/>
  <c r="DH119" i="3"/>
  <c r="DH120" i="3"/>
  <c r="DH121" i="3"/>
  <c r="DH122" i="3"/>
  <c r="DH123" i="3"/>
  <c r="DH124" i="3"/>
  <c r="DI125" i="3"/>
  <c r="DI1" i="3"/>
  <c r="DI111" i="3"/>
  <c r="DI126" i="3" s="1"/>
  <c r="DI112" i="3"/>
  <c r="DI113" i="3"/>
  <c r="DI114" i="3"/>
  <c r="DI115" i="3"/>
  <c r="DI117" i="3"/>
  <c r="DI118" i="3"/>
  <c r="DI119" i="3"/>
  <c r="DI120" i="3"/>
  <c r="DI121" i="3"/>
  <c r="DI122" i="3"/>
  <c r="DI123" i="3"/>
  <c r="DI124" i="3"/>
  <c r="DJ125" i="3"/>
  <c r="DJ1" i="3"/>
  <c r="DJ112" i="3"/>
  <c r="DJ113" i="3"/>
  <c r="DJ114" i="3"/>
  <c r="DJ115" i="3"/>
  <c r="DJ117" i="3"/>
  <c r="DJ118" i="3"/>
  <c r="DJ119" i="3"/>
  <c r="DJ120" i="3"/>
  <c r="DJ121" i="3"/>
  <c r="DJ122" i="3"/>
  <c r="DJ124" i="3"/>
  <c r="DK125" i="3"/>
  <c r="DK1" i="3"/>
  <c r="DK113" i="3"/>
  <c r="DK114" i="3"/>
  <c r="DK115" i="3"/>
  <c r="DK117" i="3"/>
  <c r="DK118" i="3"/>
  <c r="DK119" i="3"/>
  <c r="DK120" i="3"/>
  <c r="DK121" i="3"/>
  <c r="DK122" i="3"/>
  <c r="DK124" i="3"/>
  <c r="DL125" i="3"/>
  <c r="DL1" i="3"/>
  <c r="DL114" i="3"/>
  <c r="DL115" i="3"/>
  <c r="DL117" i="3"/>
  <c r="DL118" i="3"/>
  <c r="DL119" i="3"/>
  <c r="DL120" i="3"/>
  <c r="DL121" i="3"/>
  <c r="DL122" i="3"/>
  <c r="DL124" i="3"/>
  <c r="DM125" i="3"/>
  <c r="DM1" i="3"/>
  <c r="DM115" i="3"/>
  <c r="DM117" i="3"/>
  <c r="DM118" i="3"/>
  <c r="DM119" i="3"/>
  <c r="DM120" i="3"/>
  <c r="DM121" i="3"/>
  <c r="DM122" i="3"/>
  <c r="DM124" i="3"/>
  <c r="DN125" i="3"/>
  <c r="DN1" i="3"/>
  <c r="DN117" i="3"/>
  <c r="DN118" i="3"/>
  <c r="DN119" i="3"/>
  <c r="DN120" i="3"/>
  <c r="DN121" i="3"/>
  <c r="DN122" i="3"/>
  <c r="DN123" i="3"/>
  <c r="DN124" i="3"/>
  <c r="DO1" i="3"/>
  <c r="DO125" i="3"/>
  <c r="DO117" i="3"/>
  <c r="DO118" i="3"/>
  <c r="DO119" i="3"/>
  <c r="DO120" i="3"/>
  <c r="DO121" i="3"/>
  <c r="DO122" i="3"/>
  <c r="DO124" i="3"/>
  <c r="DP1" i="3"/>
  <c r="DP125" i="3"/>
  <c r="DP118" i="3"/>
  <c r="DP119" i="3"/>
  <c r="DP126" i="3" s="1"/>
  <c r="DP120" i="3"/>
  <c r="DP121" i="3"/>
  <c r="DP122" i="3"/>
  <c r="DP123" i="3"/>
  <c r="DP124" i="3"/>
  <c r="DQ1" i="3"/>
  <c r="DQ125" i="3"/>
  <c r="DQ119" i="3"/>
  <c r="DQ120" i="3"/>
  <c r="DQ121" i="3"/>
  <c r="DQ122" i="3"/>
  <c r="DQ124" i="3"/>
  <c r="DR1" i="3"/>
  <c r="DR125" i="3"/>
  <c r="DR120" i="3"/>
  <c r="DR126" i="3" s="1"/>
  <c r="DR121" i="3"/>
  <c r="DR122" i="3"/>
  <c r="DR123" i="3"/>
  <c r="DR124" i="3"/>
  <c r="DS1" i="3"/>
  <c r="DS125" i="3"/>
  <c r="DS121" i="3"/>
  <c r="DS122" i="3"/>
  <c r="DS123" i="3"/>
  <c r="DS126" i="3" s="1"/>
  <c r="DS124" i="3"/>
  <c r="DT1" i="3"/>
  <c r="DT125" i="3"/>
  <c r="DT122" i="3"/>
  <c r="DT124" i="3"/>
  <c r="DU1" i="3"/>
  <c r="DU125" i="3"/>
  <c r="DU123" i="3"/>
  <c r="DU126" i="3" s="1"/>
  <c r="DU124" i="3"/>
  <c r="DV1" i="3"/>
  <c r="DV125" i="3"/>
  <c r="DV124" i="3"/>
  <c r="DV126" i="3"/>
  <c r="DW1" i="3"/>
  <c r="DW125" i="3"/>
  <c r="DW126" i="3"/>
  <c r="DX126" i="3"/>
  <c r="DY26" i="3"/>
  <c r="DX1" i="3"/>
  <c r="I53" i="1"/>
  <c r="A180" i="1"/>
  <c r="A181" i="1"/>
  <c r="A190" i="1" s="1"/>
  <c r="A182" i="1"/>
  <c r="A183" i="1"/>
  <c r="A184" i="1"/>
  <c r="A185" i="1"/>
  <c r="A186" i="1"/>
  <c r="A187" i="1"/>
  <c r="A188" i="1"/>
  <c r="A189" i="1"/>
  <c r="A177" i="1"/>
  <c r="B178" i="1"/>
  <c r="A137" i="1"/>
  <c r="A97" i="1"/>
  <c r="B189" i="1"/>
  <c r="B188" i="1"/>
  <c r="B187" i="1"/>
  <c r="B186" i="1"/>
  <c r="B185" i="1"/>
  <c r="B184" i="1"/>
  <c r="B183" i="1"/>
  <c r="B182" i="1"/>
  <c r="B181" i="1"/>
  <c r="B180" i="1"/>
  <c r="H22" i="1"/>
  <c r="H27" i="1" s="1"/>
  <c r="H23" i="1"/>
  <c r="H26" i="1"/>
  <c r="G101" i="1"/>
  <c r="H101" i="1"/>
  <c r="H106" i="1"/>
  <c r="H108" i="1"/>
  <c r="G141" i="1"/>
  <c r="H141" i="1"/>
  <c r="H177" i="1" s="1"/>
  <c r="G148" i="1"/>
  <c r="H148" i="1"/>
  <c r="M177"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J141" i="1"/>
  <c r="J142" i="1"/>
  <c r="J143" i="1"/>
  <c r="J144" i="1"/>
  <c r="J177" i="1" s="1"/>
  <c r="J145" i="1"/>
  <c r="J146" i="1"/>
  <c r="J147" i="1"/>
  <c r="J148" i="1"/>
  <c r="J149" i="1"/>
  <c r="J150" i="1"/>
  <c r="J151" i="1"/>
  <c r="J152" i="1"/>
  <c r="J153" i="1"/>
  <c r="J154" i="1"/>
  <c r="J155" i="1"/>
  <c r="J156" i="1"/>
  <c r="J157" i="1"/>
  <c r="J158" i="1"/>
  <c r="J159" i="1"/>
  <c r="J160" i="1"/>
  <c r="J161" i="1"/>
  <c r="J162" i="1"/>
  <c r="J163" i="1"/>
  <c r="J164" i="1"/>
  <c r="J165" i="1"/>
  <c r="I177" i="1"/>
  <c r="H142" i="1"/>
  <c r="H143" i="1"/>
  <c r="H144" i="1"/>
  <c r="H145" i="1"/>
  <c r="H146" i="1"/>
  <c r="H147" i="1"/>
  <c r="H149" i="1"/>
  <c r="H150" i="1"/>
  <c r="H151" i="1"/>
  <c r="H152" i="1"/>
  <c r="H153" i="1"/>
  <c r="H154" i="1"/>
  <c r="H155" i="1"/>
  <c r="H156" i="1"/>
  <c r="H157" i="1"/>
  <c r="H158" i="1"/>
  <c r="H159" i="1"/>
  <c r="H160" i="1"/>
  <c r="H161" i="1"/>
  <c r="H162" i="1"/>
  <c r="H163" i="1"/>
  <c r="H164" i="1"/>
  <c r="H165" i="1"/>
  <c r="M27" i="1"/>
  <c r="M28" i="1"/>
  <c r="J38" i="1"/>
  <c r="M97" i="1"/>
  <c r="M137" i="1"/>
  <c r="G164" i="1"/>
  <c r="H62" i="1"/>
  <c r="J95"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K17" i="1"/>
  <c r="K18" i="1"/>
  <c r="K19" i="1"/>
  <c r="K20" i="1"/>
  <c r="K21" i="1"/>
  <c r="K22" i="1"/>
  <c r="K23" i="1"/>
  <c r="K24" i="1"/>
  <c r="K25" i="1"/>
  <c r="K26" i="1"/>
  <c r="K61" i="1"/>
  <c r="K97" i="1" s="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101" i="1"/>
  <c r="K137" i="1" s="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G160" i="1"/>
  <c r="G165" i="1"/>
  <c r="G163" i="1"/>
  <c r="G162" i="1"/>
  <c r="G161" i="1"/>
  <c r="G159" i="1"/>
  <c r="G158" i="1"/>
  <c r="G157" i="1"/>
  <c r="G156" i="1"/>
  <c r="G155" i="1"/>
  <c r="G154" i="1"/>
  <c r="G153" i="1"/>
  <c r="G152" i="1"/>
  <c r="G151" i="1"/>
  <c r="G150" i="1"/>
  <c r="G149" i="1"/>
  <c r="G147" i="1"/>
  <c r="G146" i="1"/>
  <c r="G145" i="1"/>
  <c r="G144" i="1"/>
  <c r="G143" i="1"/>
  <c r="G142"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7" i="1"/>
  <c r="H105" i="1"/>
  <c r="F105" i="1"/>
  <c r="L105" i="1"/>
  <c r="H104" i="1"/>
  <c r="H103" i="1"/>
  <c r="F103" i="1"/>
  <c r="L103" i="1"/>
  <c r="H102" i="1"/>
  <c r="H96" i="1"/>
  <c r="H95" i="1"/>
  <c r="F95" i="1"/>
  <c r="L95" i="1"/>
  <c r="H94" i="1"/>
  <c r="J94" i="1"/>
  <c r="H93" i="1"/>
  <c r="H92" i="1"/>
  <c r="H91" i="1"/>
  <c r="H90" i="1"/>
  <c r="J90" i="1"/>
  <c r="H89" i="1"/>
  <c r="F89" i="1"/>
  <c r="L89" i="1"/>
  <c r="H88" i="1"/>
  <c r="H87" i="1"/>
  <c r="F87" i="1"/>
  <c r="L87" i="1"/>
  <c r="H86" i="1"/>
  <c r="H85" i="1"/>
  <c r="F85" i="1"/>
  <c r="L85" i="1"/>
  <c r="H84" i="1"/>
  <c r="H83" i="1"/>
  <c r="H82" i="1"/>
  <c r="H81" i="1"/>
  <c r="F81" i="1"/>
  <c r="L81" i="1"/>
  <c r="H80" i="1"/>
  <c r="H79" i="1"/>
  <c r="F79" i="1"/>
  <c r="L79" i="1"/>
  <c r="H78" i="1"/>
  <c r="H77" i="1"/>
  <c r="F77" i="1"/>
  <c r="L77" i="1"/>
  <c r="H76" i="1"/>
  <c r="H75" i="1"/>
  <c r="F75" i="1"/>
  <c r="H74" i="1"/>
  <c r="H73" i="1"/>
  <c r="F73" i="1"/>
  <c r="L73" i="1"/>
  <c r="H72" i="1"/>
  <c r="H71" i="1"/>
  <c r="H70" i="1"/>
  <c r="J70" i="1"/>
  <c r="H69" i="1"/>
  <c r="H68" i="1"/>
  <c r="H67" i="1"/>
  <c r="H66" i="1"/>
  <c r="J66" i="1"/>
  <c r="H65" i="1"/>
  <c r="H64" i="1"/>
  <c r="H63" i="1"/>
  <c r="B98" i="1"/>
  <c r="A27" i="1"/>
  <c r="I97" i="1"/>
  <c r="I28" i="1" s="1"/>
  <c r="I27" i="1"/>
  <c r="I137" i="1"/>
  <c r="B138" i="1"/>
  <c r="E2" i="4"/>
  <c r="E12" i="4" s="1"/>
  <c r="E3" i="4"/>
  <c r="E4" i="4"/>
  <c r="E5" i="4"/>
  <c r="E6" i="4"/>
  <c r="E7" i="4"/>
  <c r="E8" i="4"/>
  <c r="E9" i="4"/>
  <c r="E10" i="4"/>
  <c r="E11" i="4"/>
  <c r="G2" i="4"/>
  <c r="G12" i="4" s="1"/>
  <c r="G3" i="4"/>
  <c r="G4" i="4"/>
  <c r="G5" i="4"/>
  <c r="G6" i="4"/>
  <c r="G7" i="4"/>
  <c r="G8" i="4"/>
  <c r="G9" i="4"/>
  <c r="G10" i="4"/>
  <c r="G11" i="4"/>
  <c r="H2" i="4"/>
  <c r="H3" i="4"/>
  <c r="H12" i="4" s="1"/>
  <c r="H4" i="4"/>
  <c r="H5" i="4"/>
  <c r="H6" i="4"/>
  <c r="H7" i="4"/>
  <c r="H8" i="4"/>
  <c r="H9" i="4"/>
  <c r="H10" i="4"/>
  <c r="H11" i="4"/>
  <c r="F48" i="3"/>
  <c r="G48" i="3"/>
  <c r="N48" i="3"/>
  <c r="U48" i="3"/>
  <c r="V48" i="3"/>
  <c r="I48" i="3"/>
  <c r="L48" i="3"/>
  <c r="P48" i="3"/>
  <c r="S48" i="3"/>
  <c r="X48" i="3"/>
  <c r="J48" i="3"/>
  <c r="K48" i="3"/>
  <c r="Q48" i="3"/>
  <c r="R48" i="3"/>
  <c r="Y48" i="3"/>
  <c r="E48" i="3"/>
  <c r="DY48" i="3" s="1"/>
  <c r="H48" i="3"/>
  <c r="M48" i="3"/>
  <c r="O48" i="3"/>
  <c r="T48" i="3"/>
  <c r="W48" i="3"/>
  <c r="AB48" i="3"/>
  <c r="H9" i="3"/>
  <c r="K9" i="3"/>
  <c r="I9" i="3"/>
  <c r="J9" i="3"/>
  <c r="G9" i="3"/>
  <c r="E9" i="3"/>
  <c r="F9" i="3"/>
  <c r="DY9" i="3"/>
  <c r="L55" i="3"/>
  <c r="Q55" i="3"/>
  <c r="F55" i="3"/>
  <c r="J55" i="3"/>
  <c r="S55" i="3"/>
  <c r="H55" i="3"/>
  <c r="U55" i="3"/>
  <c r="X55" i="3"/>
  <c r="O55" i="3"/>
  <c r="V55" i="3"/>
  <c r="AE55" i="3"/>
  <c r="E43" i="3"/>
  <c r="I43" i="3"/>
  <c r="L43" i="3"/>
  <c r="P43" i="3"/>
  <c r="S43" i="3"/>
  <c r="X43" i="3"/>
  <c r="F43" i="3"/>
  <c r="J43" i="3"/>
  <c r="K43" i="3"/>
  <c r="Q43" i="3"/>
  <c r="R43" i="3"/>
  <c r="Y43" i="3"/>
  <c r="H43" i="3"/>
  <c r="M43" i="3"/>
  <c r="O43" i="3"/>
  <c r="T43" i="3"/>
  <c r="W43" i="3"/>
  <c r="G43" i="3"/>
  <c r="N43" i="3"/>
  <c r="U43" i="3"/>
  <c r="V43" i="3"/>
  <c r="AC43" i="3"/>
  <c r="AD43" i="3"/>
  <c r="E4" i="3"/>
  <c r="DY4" i="3" s="1"/>
  <c r="F4" i="3"/>
  <c r="F40" i="3"/>
  <c r="G40" i="3"/>
  <c r="N40" i="3"/>
  <c r="U40" i="3"/>
  <c r="V40" i="3"/>
  <c r="I40" i="3"/>
  <c r="L40" i="3"/>
  <c r="P40" i="3"/>
  <c r="S40" i="3"/>
  <c r="X40" i="3"/>
  <c r="J40" i="3"/>
  <c r="K40" i="3"/>
  <c r="Q40" i="3"/>
  <c r="R40" i="3"/>
  <c r="Y40" i="3"/>
  <c r="E40" i="3"/>
  <c r="H40" i="3"/>
  <c r="M40" i="3"/>
  <c r="O40" i="3"/>
  <c r="T40" i="3"/>
  <c r="W40" i="3"/>
  <c r="AB40" i="3"/>
  <c r="E71" i="3"/>
  <c r="DY71" i="3" s="1"/>
  <c r="I71" i="3"/>
  <c r="L71" i="3"/>
  <c r="Q71" i="3"/>
  <c r="T71" i="3"/>
  <c r="Y71" i="3"/>
  <c r="F71" i="3"/>
  <c r="J71" i="3"/>
  <c r="K71" i="3"/>
  <c r="R71" i="3"/>
  <c r="S71" i="3"/>
  <c r="H71" i="3"/>
  <c r="M71" i="3"/>
  <c r="P71" i="3"/>
  <c r="U71" i="3"/>
  <c r="X71" i="3"/>
  <c r="G71" i="3"/>
  <c r="N71" i="3"/>
  <c r="O71" i="3"/>
  <c r="V71" i="3"/>
  <c r="W71" i="3"/>
  <c r="AD71" i="3"/>
  <c r="AE71" i="3"/>
  <c r="H8" i="3"/>
  <c r="H44" i="3"/>
  <c r="H32" i="3"/>
  <c r="H24" i="3"/>
  <c r="H16" i="3"/>
  <c r="G10" i="3"/>
  <c r="G47" i="3"/>
  <c r="DY47" i="3" s="1"/>
  <c r="G39" i="3"/>
  <c r="G35" i="3"/>
  <c r="G31" i="3"/>
  <c r="G27" i="3"/>
  <c r="G23" i="3"/>
  <c r="G19" i="3"/>
  <c r="G87" i="3"/>
  <c r="G83" i="3"/>
  <c r="G67" i="3"/>
  <c r="G63" i="3"/>
  <c r="G1" i="3"/>
  <c r="F41" i="3"/>
  <c r="F35" i="3"/>
  <c r="DY35" i="3" s="1"/>
  <c r="F19" i="3"/>
  <c r="F79" i="3"/>
  <c r="F74" i="3"/>
  <c r="F63" i="3"/>
  <c r="F58" i="3"/>
  <c r="DY58" i="3" s="1"/>
  <c r="F122" i="3"/>
  <c r="DY122" i="3" s="1"/>
  <c r="F117" i="3"/>
  <c r="E32" i="3"/>
  <c r="DY32" i="3" s="1"/>
  <c r="E24" i="3"/>
  <c r="E16" i="3"/>
  <c r="DY16" i="3"/>
  <c r="E84" i="3"/>
  <c r="DY84" i="3" s="1"/>
  <c r="E76" i="3"/>
  <c r="DY76" i="3"/>
  <c r="E60" i="3"/>
  <c r="DY60" i="3" s="1"/>
  <c r="F125" i="3"/>
  <c r="E125" i="3"/>
  <c r="DY125" i="3" s="1"/>
  <c r="E116" i="3"/>
  <c r="H116" i="3"/>
  <c r="J116" i="3"/>
  <c r="N116" i="3"/>
  <c r="S116" i="3"/>
  <c r="V116" i="3"/>
  <c r="AA116" i="3"/>
  <c r="AC116" i="3"/>
  <c r="AL116" i="3"/>
  <c r="AM116" i="3"/>
  <c r="AT116" i="3"/>
  <c r="AU116" i="3"/>
  <c r="BB116" i="3"/>
  <c r="BC116" i="3"/>
  <c r="BJ116" i="3"/>
  <c r="BK116" i="3"/>
  <c r="BR116" i="3"/>
  <c r="BS116" i="3"/>
  <c r="BZ116" i="3"/>
  <c r="CA116" i="3"/>
  <c r="CH116" i="3"/>
  <c r="CI116" i="3"/>
  <c r="CN116" i="3"/>
  <c r="CV116" i="3"/>
  <c r="CY116" i="3"/>
  <c r="DC116" i="3"/>
  <c r="DE116" i="3"/>
  <c r="DF116" i="3"/>
  <c r="DH116" i="3"/>
  <c r="DJ116" i="3"/>
  <c r="F116" i="3"/>
  <c r="K116" i="3"/>
  <c r="L116" i="3"/>
  <c r="M116" i="3"/>
  <c r="T116" i="3"/>
  <c r="U116" i="3"/>
  <c r="AG116" i="3"/>
  <c r="AJ116" i="3"/>
  <c r="AO116" i="3"/>
  <c r="AR116" i="3"/>
  <c r="AW116" i="3"/>
  <c r="AZ116" i="3"/>
  <c r="BE116" i="3"/>
  <c r="BH116" i="3"/>
  <c r="BM116" i="3"/>
  <c r="BP116" i="3"/>
  <c r="BU116" i="3"/>
  <c r="BX116" i="3"/>
  <c r="CC116" i="3"/>
  <c r="CF116" i="3"/>
  <c r="CK116" i="3"/>
  <c r="CM116" i="3"/>
  <c r="CO116" i="3"/>
  <c r="CP116" i="3"/>
  <c r="CR116" i="3"/>
  <c r="CU116" i="3"/>
  <c r="CW116" i="3"/>
  <c r="CX116" i="3"/>
  <c r="CZ116" i="3"/>
  <c r="DB116" i="3"/>
  <c r="G116" i="3"/>
  <c r="I116" i="3"/>
  <c r="O116" i="3"/>
  <c r="R116" i="3"/>
  <c r="W116" i="3"/>
  <c r="Z116" i="3"/>
  <c r="AB116" i="3"/>
  <c r="AH116" i="3"/>
  <c r="AI116" i="3"/>
  <c r="AP116" i="3"/>
  <c r="AQ116" i="3"/>
  <c r="AX116" i="3"/>
  <c r="AY116" i="3"/>
  <c r="BF116" i="3"/>
  <c r="BG116" i="3"/>
  <c r="BN116" i="3"/>
  <c r="BO116" i="3"/>
  <c r="BV116" i="3"/>
  <c r="BW116" i="3"/>
  <c r="CD116" i="3"/>
  <c r="CE116" i="3"/>
  <c r="CQ116" i="3"/>
  <c r="DI116" i="3"/>
  <c r="P116" i="3"/>
  <c r="Q116" i="3"/>
  <c r="X116" i="3"/>
  <c r="Y116" i="3"/>
  <c r="AD116" i="3"/>
  <c r="AE116" i="3"/>
  <c r="AF116" i="3"/>
  <c r="AK116" i="3"/>
  <c r="AN116" i="3"/>
  <c r="AS116" i="3"/>
  <c r="AV116" i="3"/>
  <c r="BA116" i="3"/>
  <c r="BD116" i="3"/>
  <c r="BI116" i="3"/>
  <c r="BL116" i="3"/>
  <c r="BQ116" i="3"/>
  <c r="BT116" i="3"/>
  <c r="BY116" i="3"/>
  <c r="CB116" i="3"/>
  <c r="CG116" i="3"/>
  <c r="CJ116" i="3"/>
  <c r="CL116" i="3"/>
  <c r="CS116" i="3"/>
  <c r="CT116" i="3"/>
  <c r="DA116" i="3"/>
  <c r="DD116" i="3"/>
  <c r="DG116" i="3"/>
  <c r="DK116" i="3"/>
  <c r="DL116" i="3"/>
  <c r="DM116" i="3"/>
  <c r="DN116" i="3"/>
  <c r="DN126" i="3" s="1"/>
  <c r="J31" i="1"/>
  <c r="F72" i="1"/>
  <c r="L72" i="1"/>
  <c r="J72" i="1"/>
  <c r="F70" i="1"/>
  <c r="L70" i="1"/>
  <c r="F64" i="1"/>
  <c r="L64" i="1"/>
  <c r="J64" i="1"/>
  <c r="J108" i="1"/>
  <c r="F108" i="1"/>
  <c r="L108" i="1"/>
  <c r="F107" i="1"/>
  <c r="L107" i="1"/>
  <c r="J107" i="1"/>
  <c r="J106" i="1"/>
  <c r="F106" i="1"/>
  <c r="L106" i="1"/>
  <c r="J105" i="1"/>
  <c r="F104" i="1"/>
  <c r="L104" i="1"/>
  <c r="J104" i="1"/>
  <c r="J103" i="1"/>
  <c r="J137" i="1" s="1"/>
  <c r="J102" i="1"/>
  <c r="F102" i="1"/>
  <c r="L102" i="1"/>
  <c r="L137" i="1" s="1"/>
  <c r="F101" i="1"/>
  <c r="F137" i="1" s="1"/>
  <c r="L101" i="1"/>
  <c r="J101" i="1"/>
  <c r="F96" i="1"/>
  <c r="L96" i="1"/>
  <c r="J96" i="1"/>
  <c r="F94" i="1"/>
  <c r="L94" i="1"/>
  <c r="F93" i="1"/>
  <c r="L93" i="1"/>
  <c r="J93" i="1"/>
  <c r="F92" i="1"/>
  <c r="L92" i="1"/>
  <c r="J92" i="1"/>
  <c r="F91" i="1"/>
  <c r="L91" i="1"/>
  <c r="J91" i="1"/>
  <c r="F90" i="1"/>
  <c r="L90" i="1"/>
  <c r="J89" i="1"/>
  <c r="F88" i="1"/>
  <c r="L88" i="1"/>
  <c r="J88" i="1"/>
  <c r="J87" i="1"/>
  <c r="J86" i="1"/>
  <c r="F86" i="1"/>
  <c r="L86" i="1"/>
  <c r="J85" i="1"/>
  <c r="F84" i="1"/>
  <c r="L84" i="1"/>
  <c r="J84" i="1"/>
  <c r="F83" i="1"/>
  <c r="L83" i="1"/>
  <c r="J83" i="1"/>
  <c r="J82" i="1"/>
  <c r="F82" i="1"/>
  <c r="L82" i="1"/>
  <c r="J81" i="1"/>
  <c r="F80" i="1"/>
  <c r="L80" i="1"/>
  <c r="J80" i="1"/>
  <c r="J79" i="1"/>
  <c r="J78" i="1"/>
  <c r="F78" i="1"/>
  <c r="L78" i="1"/>
  <c r="J77" i="1"/>
  <c r="F76" i="1"/>
  <c r="L76" i="1"/>
  <c r="J76" i="1"/>
  <c r="J75" i="1"/>
  <c r="J74" i="1"/>
  <c r="F74" i="1"/>
  <c r="L74" i="1"/>
  <c r="F66" i="1"/>
  <c r="L66" i="1"/>
  <c r="L97" i="1" s="1"/>
  <c r="J73" i="1"/>
  <c r="J71" i="1"/>
  <c r="F71" i="1"/>
  <c r="L71" i="1"/>
  <c r="J69" i="1"/>
  <c r="F69" i="1"/>
  <c r="L69" i="1"/>
  <c r="J68" i="1"/>
  <c r="F68" i="1"/>
  <c r="L68" i="1"/>
  <c r="J67" i="1"/>
  <c r="F67" i="1"/>
  <c r="L67" i="1"/>
  <c r="F65" i="1"/>
  <c r="L65" i="1"/>
  <c r="J65" i="1"/>
  <c r="F63" i="1"/>
  <c r="L63" i="1"/>
  <c r="J63" i="1"/>
  <c r="F62" i="1"/>
  <c r="L62" i="1"/>
  <c r="J62" i="1"/>
  <c r="J61" i="1"/>
  <c r="F61" i="1"/>
  <c r="F97" i="1" s="1"/>
  <c r="F26" i="1"/>
  <c r="L26" i="1"/>
  <c r="J26" i="1"/>
  <c r="F23" i="1"/>
  <c r="L23" i="1"/>
  <c r="J23" i="1"/>
  <c r="F22" i="1"/>
  <c r="L22" i="1"/>
  <c r="J22" i="1"/>
  <c r="L61" i="1"/>
  <c r="L75" i="1"/>
  <c r="DY43" i="3"/>
  <c r="H65" i="3"/>
  <c r="G6" i="3"/>
  <c r="G45" i="3"/>
  <c r="F45" i="3"/>
  <c r="DY45" i="3"/>
  <c r="F27" i="3"/>
  <c r="F18" i="3"/>
  <c r="DY18" i="3"/>
  <c r="F44" i="3"/>
  <c r="E54" i="3"/>
  <c r="F54" i="3"/>
  <c r="DY54" i="3" s="1"/>
  <c r="F51" i="3"/>
  <c r="DY51" i="3" s="1"/>
  <c r="E51" i="3"/>
  <c r="E123" i="3"/>
  <c r="F123" i="3"/>
  <c r="E106" i="3"/>
  <c r="F106" i="3"/>
  <c r="DY106" i="3" s="1"/>
  <c r="F98" i="3"/>
  <c r="E98" i="3"/>
  <c r="F62" i="3"/>
  <c r="E62" i="3"/>
  <c r="DY62" i="3"/>
  <c r="E56" i="3"/>
  <c r="DY56" i="3" s="1"/>
  <c r="F56" i="3"/>
  <c r="F120" i="3"/>
  <c r="E120" i="3"/>
  <c r="DY120" i="3" s="1"/>
  <c r="F108" i="3"/>
  <c r="E108" i="3"/>
  <c r="F100" i="3"/>
  <c r="E100" i="3"/>
  <c r="F25" i="3"/>
  <c r="E25" i="3"/>
  <c r="E20" i="3"/>
  <c r="F20" i="3"/>
  <c r="DY20" i="3" s="1"/>
  <c r="F119" i="3"/>
  <c r="E119" i="3"/>
  <c r="E110" i="3"/>
  <c r="F110" i="3"/>
  <c r="F94" i="3"/>
  <c r="E94" i="3"/>
  <c r="F8" i="3"/>
  <c r="DY8" i="3"/>
  <c r="F22" i="3"/>
  <c r="E22" i="3"/>
  <c r="F80" i="3"/>
  <c r="E80" i="3"/>
  <c r="DY80" i="3" s="1"/>
  <c r="F77" i="3"/>
  <c r="E77" i="3"/>
  <c r="F52" i="3"/>
  <c r="E52" i="3"/>
  <c r="DY52" i="3" s="1"/>
  <c r="F124" i="3"/>
  <c r="E124" i="3"/>
  <c r="DY124" i="3"/>
  <c r="F115" i="3"/>
  <c r="E115" i="3"/>
  <c r="DY115" i="3"/>
  <c r="F112" i="3"/>
  <c r="E112" i="3"/>
  <c r="F96" i="3"/>
  <c r="DY96" i="3" s="1"/>
  <c r="E96" i="3"/>
  <c r="F88" i="3"/>
  <c r="E88" i="3"/>
  <c r="E12" i="3"/>
  <c r="DY12" i="3" s="1"/>
  <c r="F177" i="1"/>
  <c r="H137" i="1"/>
  <c r="K177" i="1"/>
  <c r="L177" i="1"/>
  <c r="DY116" i="3"/>
  <c r="DY72" i="3"/>
  <c r="DY22" i="3"/>
  <c r="DY27" i="3"/>
  <c r="DY21" i="3"/>
  <c r="DY117" i="3"/>
  <c r="E1" i="3"/>
  <c r="DY6" i="3"/>
  <c r="J25" i="1"/>
  <c r="F25" i="1"/>
  <c r="L25" i="1"/>
  <c r="J24" i="1"/>
  <c r="F24" i="1"/>
  <c r="L24" i="1"/>
  <c r="J21" i="1"/>
  <c r="F21" i="1"/>
  <c r="L21" i="1"/>
  <c r="F20" i="1"/>
  <c r="L20" i="1"/>
  <c r="J20" i="1"/>
  <c r="J19" i="1"/>
  <c r="J27" i="1" s="1"/>
  <c r="F19" i="1"/>
  <c r="L19" i="1"/>
  <c r="F18" i="1"/>
  <c r="L18" i="1"/>
  <c r="L27" i="1" s="1"/>
  <c r="J18" i="1"/>
  <c r="K27" i="1"/>
  <c r="K28" i="1" s="1"/>
  <c r="J33" i="1" s="1"/>
  <c r="F17" i="1"/>
  <c r="F27" i="1" s="1"/>
  <c r="L17" i="1"/>
  <c r="J17" i="1"/>
  <c r="J97" i="1"/>
  <c r="H97" i="1"/>
  <c r="B14" i="1" l="1"/>
  <c r="D190" i="1"/>
  <c r="B191" i="1"/>
  <c r="DK126" i="3"/>
  <c r="L28" i="1"/>
  <c r="J36" i="1" s="1"/>
  <c r="J28" i="1"/>
  <c r="J37" i="1" s="1"/>
  <c r="H28" i="1"/>
  <c r="CW126" i="3"/>
  <c r="F28" i="1"/>
  <c r="J30" i="1" s="1"/>
  <c r="DL126" i="3"/>
  <c r="CK126" i="3"/>
  <c r="CE126" i="3"/>
  <c r="DD126" i="3"/>
  <c r="D46" i="3"/>
  <c r="AW1" i="3"/>
  <c r="D38" i="3"/>
  <c r="AO1" i="3"/>
  <c r="F29" i="3"/>
  <c r="E29" i="3"/>
  <c r="G29" i="3"/>
  <c r="I29" i="3"/>
  <c r="H29" i="3"/>
  <c r="J29" i="3"/>
  <c r="Q29" i="3"/>
  <c r="T29" i="3"/>
  <c r="Y29" i="3"/>
  <c r="AE29" i="3"/>
  <c r="M29" i="3"/>
  <c r="R29" i="3"/>
  <c r="S29" i="3"/>
  <c r="K29" i="3"/>
  <c r="O29" i="3"/>
  <c r="U29" i="3"/>
  <c r="AB29" i="3"/>
  <c r="Z29" i="3"/>
  <c r="AC29" i="3"/>
  <c r="I25" i="3"/>
  <c r="G25" i="3"/>
  <c r="DY25" i="3" s="1"/>
  <c r="H25" i="3"/>
  <c r="J25" i="3"/>
  <c r="Q25" i="3"/>
  <c r="T25" i="3"/>
  <c r="Y25" i="3"/>
  <c r="M25" i="3"/>
  <c r="R25" i="3"/>
  <c r="S25" i="3"/>
  <c r="K25" i="3"/>
  <c r="O25" i="3"/>
  <c r="U25" i="3"/>
  <c r="Z25" i="3"/>
  <c r="D15" i="3"/>
  <c r="R1" i="3"/>
  <c r="E79" i="3"/>
  <c r="H79" i="3"/>
  <c r="L79" i="3"/>
  <c r="S79" i="3"/>
  <c r="T79" i="3"/>
  <c r="AC79" i="3"/>
  <c r="AD79" i="3"/>
  <c r="AF79" i="3"/>
  <c r="AG79" i="3"/>
  <c r="K79" i="3"/>
  <c r="N79" i="3"/>
  <c r="Q79" i="3"/>
  <c r="V79" i="3"/>
  <c r="Y79" i="3"/>
  <c r="Z79" i="3"/>
  <c r="J79" i="3"/>
  <c r="AB79" i="3"/>
  <c r="AE79" i="3"/>
  <c r="AI79" i="3"/>
  <c r="AL79" i="3"/>
  <c r="AQ79" i="3"/>
  <c r="AT79" i="3"/>
  <c r="AY79" i="3"/>
  <c r="BA79" i="3"/>
  <c r="BF79" i="3"/>
  <c r="BI79" i="3"/>
  <c r="BN79" i="3"/>
  <c r="BQ79" i="3"/>
  <c r="BV79" i="3"/>
  <c r="BY79" i="3"/>
  <c r="BY126" i="3" s="1"/>
  <c r="I79" i="3"/>
  <c r="O79" i="3"/>
  <c r="U79" i="3"/>
  <c r="AJ79" i="3"/>
  <c r="AK79" i="3"/>
  <c r="AR79" i="3"/>
  <c r="AS79" i="3"/>
  <c r="AZ79" i="3"/>
  <c r="BG79" i="3"/>
  <c r="BH79" i="3"/>
  <c r="BO79" i="3"/>
  <c r="BP79" i="3"/>
  <c r="BW79" i="3"/>
  <c r="BW126" i="3" s="1"/>
  <c r="BX79" i="3"/>
  <c r="E74" i="3"/>
  <c r="G74" i="3"/>
  <c r="H74" i="3"/>
  <c r="I74" i="3"/>
  <c r="K74" i="3"/>
  <c r="N74" i="3"/>
  <c r="Q74" i="3"/>
  <c r="V74" i="3"/>
  <c r="Y74" i="3"/>
  <c r="Z74" i="3"/>
  <c r="J74" i="3"/>
  <c r="O74" i="3"/>
  <c r="P74" i="3"/>
  <c r="W74" i="3"/>
  <c r="X74" i="3"/>
  <c r="AA74" i="3"/>
  <c r="AB74" i="3"/>
  <c r="U74" i="3"/>
  <c r="AD74" i="3"/>
  <c r="AJ74" i="3"/>
  <c r="AK74" i="3"/>
  <c r="AR74" i="3"/>
  <c r="AS74" i="3"/>
  <c r="AZ74" i="3"/>
  <c r="BG74" i="3"/>
  <c r="BH74" i="3"/>
  <c r="BO74" i="3"/>
  <c r="BO126" i="3" s="1"/>
  <c r="BP74" i="3"/>
  <c r="BP126" i="3" s="1"/>
  <c r="BW74" i="3"/>
  <c r="BX74" i="3"/>
  <c r="M74" i="3"/>
  <c r="R74" i="3"/>
  <c r="AH74" i="3"/>
  <c r="AM74" i="3"/>
  <c r="AP74" i="3"/>
  <c r="AU74" i="3"/>
  <c r="AX74" i="3"/>
  <c r="BB74" i="3"/>
  <c r="BE74" i="3"/>
  <c r="BJ74" i="3"/>
  <c r="BM74" i="3"/>
  <c r="BR74" i="3"/>
  <c r="BU74" i="3"/>
  <c r="BU126" i="3" s="1"/>
  <c r="D64" i="3"/>
  <c r="BO1" i="3"/>
  <c r="AB55" i="3"/>
  <c r="AC55" i="3"/>
  <c r="AF55" i="3"/>
  <c r="AG55" i="3"/>
  <c r="Z55" i="3"/>
  <c r="AA55" i="3"/>
  <c r="AI55" i="3"/>
  <c r="AL55" i="3"/>
  <c r="AQ55" i="3"/>
  <c r="AT55" i="3"/>
  <c r="AY55" i="3"/>
  <c r="BA55" i="3"/>
  <c r="AJ55" i="3"/>
  <c r="AK55" i="3"/>
  <c r="AR55" i="3"/>
  <c r="AS55" i="3"/>
  <c r="AZ55" i="3"/>
  <c r="E50" i="3"/>
  <c r="G50" i="3"/>
  <c r="J50" i="3"/>
  <c r="F50" i="3"/>
  <c r="H50" i="3"/>
  <c r="I50" i="3"/>
  <c r="M50" i="3"/>
  <c r="R50" i="3"/>
  <c r="U50" i="3"/>
  <c r="Z50" i="3"/>
  <c r="AE50" i="3"/>
  <c r="L50" i="3"/>
  <c r="S50" i="3"/>
  <c r="T50" i="3"/>
  <c r="AA50" i="3"/>
  <c r="AD50" i="3"/>
  <c r="Y50" i="3"/>
  <c r="AJ50" i="3"/>
  <c r="AK50" i="3"/>
  <c r="AR50" i="3"/>
  <c r="AS50" i="3"/>
  <c r="AZ50" i="3"/>
  <c r="K50" i="3"/>
  <c r="O50" i="3"/>
  <c r="AC50" i="3"/>
  <c r="AG50" i="3"/>
  <c r="AH50" i="3"/>
  <c r="AM50" i="3"/>
  <c r="AP50" i="3"/>
  <c r="AU50" i="3"/>
  <c r="AX50" i="3"/>
  <c r="H123" i="3"/>
  <c r="I123" i="3"/>
  <c r="N123" i="3"/>
  <c r="Q123" i="3"/>
  <c r="V123" i="3"/>
  <c r="Y123" i="3"/>
  <c r="AB123" i="3"/>
  <c r="K123" i="3"/>
  <c r="O123" i="3"/>
  <c r="P123" i="3"/>
  <c r="W123" i="3"/>
  <c r="X123" i="3"/>
  <c r="AC123" i="3"/>
  <c r="AF123" i="3"/>
  <c r="AG123" i="3"/>
  <c r="M123" i="3"/>
  <c r="R123" i="3"/>
  <c r="AN123" i="3"/>
  <c r="AO123" i="3"/>
  <c r="AV123" i="3"/>
  <c r="AW123" i="3"/>
  <c r="BD123" i="3"/>
  <c r="BE123" i="3"/>
  <c r="BL123" i="3"/>
  <c r="BM123" i="3"/>
  <c r="BT123" i="3"/>
  <c r="BU123" i="3"/>
  <c r="CB123" i="3"/>
  <c r="CC123" i="3"/>
  <c r="CJ123" i="3"/>
  <c r="CK123" i="3"/>
  <c r="CM123" i="3"/>
  <c r="CN123" i="3"/>
  <c r="G123" i="3"/>
  <c r="L123" i="3"/>
  <c r="AI123" i="3"/>
  <c r="AL123" i="3"/>
  <c r="AQ123" i="3"/>
  <c r="AT123" i="3"/>
  <c r="AY123" i="3"/>
  <c r="BB123" i="3"/>
  <c r="BG123" i="3"/>
  <c r="BJ123" i="3"/>
  <c r="BO123" i="3"/>
  <c r="BR123" i="3"/>
  <c r="BW123" i="3"/>
  <c r="BZ123" i="3"/>
  <c r="CE123" i="3"/>
  <c r="CH123" i="3"/>
  <c r="CP123" i="3"/>
  <c r="CX123" i="3"/>
  <c r="CX126" i="3" s="1"/>
  <c r="DA123" i="3"/>
  <c r="DC123" i="3"/>
  <c r="G108" i="3"/>
  <c r="J108" i="3"/>
  <c r="K108" i="3"/>
  <c r="M108" i="3"/>
  <c r="R108" i="3"/>
  <c r="U108" i="3"/>
  <c r="Z108" i="3"/>
  <c r="AE108" i="3"/>
  <c r="H108" i="3"/>
  <c r="I108" i="3"/>
  <c r="L108" i="3"/>
  <c r="S108" i="3"/>
  <c r="T108" i="3"/>
  <c r="AA108" i="3"/>
  <c r="AD108" i="3"/>
  <c r="O108" i="3"/>
  <c r="V108" i="3"/>
  <c r="AC108" i="3"/>
  <c r="AG108" i="3"/>
  <c r="AJ108" i="3"/>
  <c r="AK108" i="3"/>
  <c r="AR108" i="3"/>
  <c r="AS108" i="3"/>
  <c r="AZ108" i="3"/>
  <c r="BA108" i="3"/>
  <c r="BH108" i="3"/>
  <c r="BI108" i="3"/>
  <c r="BP108" i="3"/>
  <c r="BQ108" i="3"/>
  <c r="BX108" i="3"/>
  <c r="BY108" i="3"/>
  <c r="CF108" i="3"/>
  <c r="CG108" i="3"/>
  <c r="CQ108" i="3"/>
  <c r="CR108" i="3"/>
  <c r="CR126" i="3" s="1"/>
  <c r="N108" i="3"/>
  <c r="Q108" i="3"/>
  <c r="W108" i="3"/>
  <c r="X108" i="3"/>
  <c r="AB108" i="3"/>
  <c r="AF108" i="3"/>
  <c r="AM108" i="3"/>
  <c r="AP108" i="3"/>
  <c r="AU108" i="3"/>
  <c r="AX108" i="3"/>
  <c r="BC108" i="3"/>
  <c r="BF108" i="3"/>
  <c r="BK108" i="3"/>
  <c r="BN108" i="3"/>
  <c r="BS108" i="3"/>
  <c r="BV108" i="3"/>
  <c r="CA108" i="3"/>
  <c r="CD108" i="3"/>
  <c r="CI108" i="3"/>
  <c r="CL108" i="3"/>
  <c r="CO108" i="3"/>
  <c r="CU108" i="3"/>
  <c r="CV108" i="3"/>
  <c r="CW108" i="3"/>
  <c r="E99" i="3"/>
  <c r="F99" i="3"/>
  <c r="G99" i="3"/>
  <c r="H99" i="3"/>
  <c r="I99" i="3"/>
  <c r="L99" i="3"/>
  <c r="S99" i="3"/>
  <c r="T99" i="3"/>
  <c r="AA99" i="3"/>
  <c r="AD99" i="3"/>
  <c r="N99" i="3"/>
  <c r="Q99" i="3"/>
  <c r="V99" i="3"/>
  <c r="Y99" i="3"/>
  <c r="AB99" i="3"/>
  <c r="J99" i="3"/>
  <c r="W99" i="3"/>
  <c r="X99" i="3"/>
  <c r="AF99" i="3"/>
  <c r="AM99" i="3"/>
  <c r="AP99" i="3"/>
  <c r="AU99" i="3"/>
  <c r="AX99" i="3"/>
  <c r="BC99" i="3"/>
  <c r="BF99" i="3"/>
  <c r="BK99" i="3"/>
  <c r="BN99" i="3"/>
  <c r="BS99" i="3"/>
  <c r="BV99" i="3"/>
  <c r="CA99" i="3"/>
  <c r="CD99" i="3"/>
  <c r="CI99" i="3"/>
  <c r="CL99" i="3"/>
  <c r="CO99" i="3"/>
  <c r="CU99" i="3"/>
  <c r="P99" i="3"/>
  <c r="Z99" i="3"/>
  <c r="AE99" i="3"/>
  <c r="AH99" i="3"/>
  <c r="AN99" i="3"/>
  <c r="AO99" i="3"/>
  <c r="AV99" i="3"/>
  <c r="AW99" i="3"/>
  <c r="BD99" i="3"/>
  <c r="BE99" i="3"/>
  <c r="BL99" i="3"/>
  <c r="BM99" i="3"/>
  <c r="BT99" i="3"/>
  <c r="BU99" i="3"/>
  <c r="CB99" i="3"/>
  <c r="CC99" i="3"/>
  <c r="CJ99" i="3"/>
  <c r="CK99" i="3"/>
  <c r="CM99" i="3"/>
  <c r="CM126" i="3" s="1"/>
  <c r="CN99" i="3"/>
  <c r="CT99" i="3"/>
  <c r="G92" i="3"/>
  <c r="E92" i="3"/>
  <c r="J92" i="3"/>
  <c r="H92" i="3"/>
  <c r="I92" i="3"/>
  <c r="M92" i="3"/>
  <c r="R92" i="3"/>
  <c r="U92" i="3"/>
  <c r="Z92" i="3"/>
  <c r="AE92" i="3"/>
  <c r="F92" i="3"/>
  <c r="L92" i="3"/>
  <c r="S92" i="3"/>
  <c r="T92" i="3"/>
  <c r="AA92" i="3"/>
  <c r="AD92" i="3"/>
  <c r="N92" i="3"/>
  <c r="P92" i="3"/>
  <c r="Q92" i="3"/>
  <c r="AB92" i="3"/>
  <c r="AJ92" i="3"/>
  <c r="AK92" i="3"/>
  <c r="AR92" i="3"/>
  <c r="AS92" i="3"/>
  <c r="AZ92" i="3"/>
  <c r="BA92" i="3"/>
  <c r="BH92" i="3"/>
  <c r="BI92" i="3"/>
  <c r="BP92" i="3"/>
  <c r="BQ92" i="3"/>
  <c r="BQ126" i="3" s="1"/>
  <c r="BX92" i="3"/>
  <c r="BY92" i="3"/>
  <c r="CF92" i="3"/>
  <c r="CF126" i="3" s="1"/>
  <c r="CG92" i="3"/>
  <c r="CG126" i="3" s="1"/>
  <c r="Y92" i="3"/>
  <c r="AM92" i="3"/>
  <c r="AP92" i="3"/>
  <c r="AU92" i="3"/>
  <c r="AX92" i="3"/>
  <c r="BC92" i="3"/>
  <c r="BF92" i="3"/>
  <c r="BK92" i="3"/>
  <c r="BN92" i="3"/>
  <c r="BS92" i="3"/>
  <c r="BV92" i="3"/>
  <c r="CA92" i="3"/>
  <c r="CA126" i="3" s="1"/>
  <c r="CD92" i="3"/>
  <c r="CI92" i="3"/>
  <c r="CI126" i="3" s="1"/>
  <c r="CL92" i="3"/>
  <c r="CL126" i="3" s="1"/>
  <c r="CO92" i="3"/>
  <c r="CO126" i="3" s="1"/>
  <c r="A12" i="4"/>
  <c r="E177" i="1" s="1"/>
  <c r="E28" i="1" s="1"/>
  <c r="AD55" i="3"/>
  <c r="N55" i="3"/>
  <c r="P55" i="3"/>
  <c r="R55" i="3"/>
  <c r="Y55" i="3"/>
  <c r="I55" i="3"/>
  <c r="DT123" i="3"/>
  <c r="DT126" i="3" s="1"/>
  <c r="DO123" i="3"/>
  <c r="DO126" i="3" s="1"/>
  <c r="DL123" i="3"/>
  <c r="DK123" i="3"/>
  <c r="DG1" i="3"/>
  <c r="DD123" i="3"/>
  <c r="DB123" i="3"/>
  <c r="DB126" i="3" s="1"/>
  <c r="DA108" i="3"/>
  <c r="DA126" i="3" s="1"/>
  <c r="CV99" i="3"/>
  <c r="CV126" i="3" s="1"/>
  <c r="CT123" i="3"/>
  <c r="CS108" i="3"/>
  <c r="CQ123" i="3"/>
  <c r="CM108" i="3"/>
  <c r="CJ92" i="3"/>
  <c r="CJ126" i="3" s="1"/>
  <c r="CH99" i="3"/>
  <c r="CH126" i="3" s="1"/>
  <c r="CG123" i="3"/>
  <c r="CF99" i="3"/>
  <c r="CC79" i="3"/>
  <c r="CC126" i="3" s="1"/>
  <c r="CB92" i="3"/>
  <c r="BZ99" i="3"/>
  <c r="BV74" i="3"/>
  <c r="BV126" i="3" s="1"/>
  <c r="BV123" i="3"/>
  <c r="BU108" i="3"/>
  <c r="BS79" i="3"/>
  <c r="BS123" i="3"/>
  <c r="BR99" i="3"/>
  <c r="BM79" i="3"/>
  <c r="BL79" i="3"/>
  <c r="BK123" i="3"/>
  <c r="BJ99" i="3"/>
  <c r="BI99" i="3"/>
  <c r="BH99" i="3"/>
  <c r="BG108" i="3"/>
  <c r="BG92" i="3"/>
  <c r="BE79" i="3"/>
  <c r="BD79" i="3"/>
  <c r="BC55" i="3"/>
  <c r="BC123" i="3"/>
  <c r="BB99" i="3"/>
  <c r="AY50" i="3"/>
  <c r="AY99" i="3"/>
  <c r="AX123" i="3"/>
  <c r="AW55" i="3"/>
  <c r="AW108" i="3"/>
  <c r="AV79" i="3"/>
  <c r="AV50" i="3"/>
  <c r="AU55" i="3"/>
  <c r="AT50" i="3"/>
  <c r="AT99" i="3"/>
  <c r="AS99" i="3"/>
  <c r="AQ50" i="3"/>
  <c r="AQ99" i="3"/>
  <c r="AO79" i="3"/>
  <c r="AO50" i="3"/>
  <c r="AN92" i="3"/>
  <c r="AL108" i="3"/>
  <c r="AL92" i="3"/>
  <c r="AK99" i="3"/>
  <c r="AI50" i="3"/>
  <c r="AI99" i="3"/>
  <c r="AH55" i="3"/>
  <c r="AG74" i="3"/>
  <c r="AC99" i="3"/>
  <c r="AA123" i="3"/>
  <c r="W92" i="3"/>
  <c r="V50" i="3"/>
  <c r="U123" i="3"/>
  <c r="T74" i="3"/>
  <c r="S123" i="3"/>
  <c r="R99" i="3"/>
  <c r="P79" i="3"/>
  <c r="P50" i="3"/>
  <c r="O99" i="3"/>
  <c r="N50" i="3"/>
  <c r="D11" i="3"/>
  <c r="N1" i="3"/>
  <c r="E49" i="3"/>
  <c r="F49" i="3"/>
  <c r="G49" i="3"/>
  <c r="H49" i="3"/>
  <c r="I49" i="3"/>
  <c r="K49" i="3"/>
  <c r="N49" i="3"/>
  <c r="O49" i="3"/>
  <c r="V49" i="3"/>
  <c r="W49" i="3"/>
  <c r="AB49" i="3"/>
  <c r="AE49" i="3"/>
  <c r="AF49" i="3"/>
  <c r="Q49" i="3"/>
  <c r="T49" i="3"/>
  <c r="Y49" i="3"/>
  <c r="AD49" i="3"/>
  <c r="U49" i="3"/>
  <c r="AG49" i="3"/>
  <c r="AH49" i="3"/>
  <c r="AK49" i="3"/>
  <c r="AP49" i="3"/>
  <c r="AS49" i="3"/>
  <c r="AX49" i="3"/>
  <c r="M49" i="3"/>
  <c r="R49" i="3"/>
  <c r="S49" i="3"/>
  <c r="AA49" i="3"/>
  <c r="AI49" i="3"/>
  <c r="AJ49" i="3"/>
  <c r="AQ49" i="3"/>
  <c r="AR49" i="3"/>
  <c r="AY49" i="3"/>
  <c r="DY41" i="3"/>
  <c r="G79" i="3"/>
  <c r="W55" i="3"/>
  <c r="G55" i="3"/>
  <c r="M55" i="3"/>
  <c r="K55" i="3"/>
  <c r="T55" i="3"/>
  <c r="E55" i="3"/>
  <c r="DQ123" i="3"/>
  <c r="DQ126" i="3" s="1"/>
  <c r="DM123" i="3"/>
  <c r="DM126" i="3" s="1"/>
  <c r="DJ123" i="3"/>
  <c r="DJ126" i="3" s="1"/>
  <c r="DF108" i="3"/>
  <c r="DF126" i="3" s="1"/>
  <c r="DE123" i="3"/>
  <c r="DE126" i="3" s="1"/>
  <c r="DC108" i="3"/>
  <c r="DC126" i="3" s="1"/>
  <c r="CZ123" i="3"/>
  <c r="CZ126" i="3" s="1"/>
  <c r="CY123" i="3"/>
  <c r="CY126" i="3" s="1"/>
  <c r="CU123" i="3"/>
  <c r="CS123" i="3"/>
  <c r="CS99" i="3"/>
  <c r="CS126" i="3" s="1"/>
  <c r="CR123" i="3"/>
  <c r="CP108" i="3"/>
  <c r="CP92" i="3"/>
  <c r="CO123" i="3"/>
  <c r="CN92" i="3"/>
  <c r="CN126" i="3" s="1"/>
  <c r="CJ108" i="3"/>
  <c r="CB79" i="3"/>
  <c r="CB126" i="3" s="1"/>
  <c r="CB108" i="3"/>
  <c r="BZ79" i="3"/>
  <c r="BZ126" i="3" s="1"/>
  <c r="BY99" i="3"/>
  <c r="BX99" i="3"/>
  <c r="BW108" i="3"/>
  <c r="BW92" i="3"/>
  <c r="BT92" i="3"/>
  <c r="BT126" i="3" s="1"/>
  <c r="BS74" i="3"/>
  <c r="BQ99" i="3"/>
  <c r="BP99" i="3"/>
  <c r="BO108" i="3"/>
  <c r="BO92" i="3"/>
  <c r="BM92" i="3"/>
  <c r="BL74" i="3"/>
  <c r="BK79" i="3"/>
  <c r="BG99" i="3"/>
  <c r="BE92" i="3"/>
  <c r="BD74" i="3"/>
  <c r="BC79" i="3"/>
  <c r="BB55" i="3"/>
  <c r="BA123" i="3"/>
  <c r="AZ99" i="3"/>
  <c r="AW79" i="3"/>
  <c r="AW50" i="3"/>
  <c r="AV74" i="3"/>
  <c r="AU79" i="3"/>
  <c r="AR99" i="3"/>
  <c r="AP55" i="3"/>
  <c r="AO74" i="3"/>
  <c r="AN55" i="3"/>
  <c r="AN108" i="3"/>
  <c r="AM55" i="3"/>
  <c r="AL50" i="3"/>
  <c r="AL99" i="3"/>
  <c r="AJ99" i="3"/>
  <c r="AH79" i="3"/>
  <c r="AH92" i="3"/>
  <c r="AG99" i="3"/>
  <c r="AF74" i="3"/>
  <c r="AD29" i="3"/>
  <c r="AC92" i="3"/>
  <c r="AB50" i="3"/>
  <c r="U99" i="3"/>
  <c r="T123" i="3"/>
  <c r="P108" i="3"/>
  <c r="O92" i="3"/>
  <c r="N29" i="3"/>
  <c r="N25" i="3"/>
  <c r="M79" i="3"/>
  <c r="L29" i="3"/>
  <c r="L25" i="3"/>
  <c r="L74" i="3"/>
  <c r="K99" i="3"/>
  <c r="J123" i="3"/>
  <c r="E7" i="3"/>
  <c r="F7" i="3"/>
  <c r="I7" i="3"/>
  <c r="D5" i="3"/>
  <c r="H1" i="3"/>
  <c r="Z40" i="3"/>
  <c r="DY40" i="3" s="1"/>
  <c r="AD40" i="3"/>
  <c r="E17" i="3"/>
  <c r="I17" i="3"/>
  <c r="F17" i="3"/>
  <c r="J17" i="3"/>
  <c r="G17" i="3"/>
  <c r="Q17" i="3"/>
  <c r="H17" i="3"/>
  <c r="M17" i="3"/>
  <c r="R17" i="3"/>
  <c r="S17" i="3"/>
  <c r="D14" i="3"/>
  <c r="Q1" i="3"/>
  <c r="E78" i="3"/>
  <c r="F78" i="3"/>
  <c r="G78" i="3"/>
  <c r="H78" i="3"/>
  <c r="I78" i="3"/>
  <c r="K78" i="3"/>
  <c r="N78" i="3"/>
  <c r="Q78" i="3"/>
  <c r="V78" i="3"/>
  <c r="Y78" i="3"/>
  <c r="Z78" i="3"/>
  <c r="J78" i="3"/>
  <c r="O78" i="3"/>
  <c r="P78" i="3"/>
  <c r="W78" i="3"/>
  <c r="X78" i="3"/>
  <c r="AA78" i="3"/>
  <c r="AB78" i="3"/>
  <c r="E63" i="3"/>
  <c r="J63" i="3"/>
  <c r="H63" i="3"/>
  <c r="I63" i="3"/>
  <c r="M63" i="3"/>
  <c r="R63" i="3"/>
  <c r="U63" i="3"/>
  <c r="AC63" i="3"/>
  <c r="AE63" i="3"/>
  <c r="AF63" i="3"/>
  <c r="AG63" i="3"/>
  <c r="L63" i="3"/>
  <c r="S63" i="3"/>
  <c r="T63" i="3"/>
  <c r="Z63" i="3"/>
  <c r="AD63" i="3"/>
  <c r="DY59" i="3"/>
  <c r="F53" i="3"/>
  <c r="L53" i="3"/>
  <c r="S53" i="3"/>
  <c r="T53" i="3"/>
  <c r="AA53" i="3"/>
  <c r="AD53" i="3"/>
  <c r="N53" i="3"/>
  <c r="Q53" i="3"/>
  <c r="V53" i="3"/>
  <c r="Y53" i="3"/>
  <c r="AB53" i="3"/>
  <c r="DY118" i="3"/>
  <c r="F113" i="3"/>
  <c r="E113" i="3"/>
  <c r="H113" i="3"/>
  <c r="I113" i="3"/>
  <c r="G113" i="3"/>
  <c r="J113" i="3"/>
  <c r="K113" i="3"/>
  <c r="O113" i="3"/>
  <c r="P113" i="3"/>
  <c r="W113" i="3"/>
  <c r="X113" i="3"/>
  <c r="AC113" i="3"/>
  <c r="AF113" i="3"/>
  <c r="AG113" i="3"/>
  <c r="M113" i="3"/>
  <c r="R113" i="3"/>
  <c r="U113" i="3"/>
  <c r="Z113" i="3"/>
  <c r="AE113" i="3"/>
  <c r="H110" i="3"/>
  <c r="DY110" i="3" s="1"/>
  <c r="I110" i="3"/>
  <c r="N110" i="3"/>
  <c r="Q110" i="3"/>
  <c r="V110" i="3"/>
  <c r="Y110" i="3"/>
  <c r="AB110" i="3"/>
  <c r="AH110" i="3"/>
  <c r="J110" i="3"/>
  <c r="O110" i="3"/>
  <c r="P110" i="3"/>
  <c r="W110" i="3"/>
  <c r="X110" i="3"/>
  <c r="AC110" i="3"/>
  <c r="AF110" i="3"/>
  <c r="AG110" i="3"/>
  <c r="E107" i="3"/>
  <c r="F107" i="3"/>
  <c r="G107" i="3"/>
  <c r="H107" i="3"/>
  <c r="I107" i="3"/>
  <c r="L107" i="3"/>
  <c r="S107" i="3"/>
  <c r="T107" i="3"/>
  <c r="AA107" i="3"/>
  <c r="AD107" i="3"/>
  <c r="N107" i="3"/>
  <c r="Q107" i="3"/>
  <c r="V107" i="3"/>
  <c r="Y107" i="3"/>
  <c r="AB107" i="3"/>
  <c r="F97" i="3"/>
  <c r="H97" i="3"/>
  <c r="I97" i="3"/>
  <c r="J97" i="3"/>
  <c r="K97" i="3"/>
  <c r="O97" i="3"/>
  <c r="P97" i="3"/>
  <c r="W97" i="3"/>
  <c r="X97" i="3"/>
  <c r="AC97" i="3"/>
  <c r="AF97" i="3"/>
  <c r="AG97" i="3"/>
  <c r="G97" i="3"/>
  <c r="M97" i="3"/>
  <c r="R97" i="3"/>
  <c r="U97" i="3"/>
  <c r="Z97" i="3"/>
  <c r="AE97" i="3"/>
  <c r="G94" i="3"/>
  <c r="DY94" i="3" s="1"/>
  <c r="H94" i="3"/>
  <c r="I94" i="3"/>
  <c r="N94" i="3"/>
  <c r="Q94" i="3"/>
  <c r="V94" i="3"/>
  <c r="Y94" i="3"/>
  <c r="AB94" i="3"/>
  <c r="AH94" i="3"/>
  <c r="O94" i="3"/>
  <c r="P94" i="3"/>
  <c r="W94" i="3"/>
  <c r="X94" i="3"/>
  <c r="AC94" i="3"/>
  <c r="AF94" i="3"/>
  <c r="AG94" i="3"/>
  <c r="F89" i="3"/>
  <c r="E89" i="3"/>
  <c r="H89" i="3"/>
  <c r="I89" i="3"/>
  <c r="J89" i="3"/>
  <c r="K89" i="3"/>
  <c r="O89" i="3"/>
  <c r="P89" i="3"/>
  <c r="W89" i="3"/>
  <c r="X89" i="3"/>
  <c r="AC89" i="3"/>
  <c r="AF89" i="3"/>
  <c r="AG89" i="3"/>
  <c r="M89" i="3"/>
  <c r="R89" i="3"/>
  <c r="U89" i="3"/>
  <c r="Z89" i="3"/>
  <c r="AE89" i="3"/>
  <c r="I44" i="3"/>
  <c r="E44" i="3"/>
  <c r="K44" i="3"/>
  <c r="N44" i="3"/>
  <c r="O44" i="3"/>
  <c r="V44" i="3"/>
  <c r="W44" i="3"/>
  <c r="AB44" i="3"/>
  <c r="AD44" i="3"/>
  <c r="G44" i="3"/>
  <c r="Q44" i="3"/>
  <c r="T44" i="3"/>
  <c r="Y44" i="3"/>
  <c r="Z44" i="3"/>
  <c r="AC44" i="3"/>
  <c r="F30" i="3"/>
  <c r="DY30" i="3" s="1"/>
  <c r="G30" i="3"/>
  <c r="I30" i="3"/>
  <c r="F24" i="3"/>
  <c r="DY24" i="3" s="1"/>
  <c r="G24" i="3"/>
  <c r="E19" i="3"/>
  <c r="H19" i="3"/>
  <c r="E86" i="3"/>
  <c r="H86" i="3"/>
  <c r="I86" i="3"/>
  <c r="E73" i="3"/>
  <c r="DY73" i="3" s="1"/>
  <c r="I73" i="3"/>
  <c r="J73" i="3"/>
  <c r="E70" i="3"/>
  <c r="F70" i="3"/>
  <c r="G70" i="3"/>
  <c r="H70" i="3"/>
  <c r="E68" i="3"/>
  <c r="I68" i="3"/>
  <c r="J68" i="3"/>
  <c r="F66" i="3"/>
  <c r="DY66" i="3" s="1"/>
  <c r="H66" i="3"/>
  <c r="G112" i="3"/>
  <c r="DY112" i="3" s="1"/>
  <c r="J112" i="3"/>
  <c r="F91" i="3"/>
  <c r="E91" i="3"/>
  <c r="G91" i="3"/>
  <c r="G88" i="3"/>
  <c r="DY88" i="3" s="1"/>
  <c r="J88" i="3"/>
  <c r="D3" i="3"/>
  <c r="E3" i="3" s="1"/>
  <c r="F1" i="3"/>
  <c r="E36" i="3"/>
  <c r="DY36" i="3" s="1"/>
  <c r="G36" i="3"/>
  <c r="F34" i="3"/>
  <c r="G34" i="3"/>
  <c r="H34" i="3"/>
  <c r="I34" i="3"/>
  <c r="E23" i="3"/>
  <c r="H23" i="3"/>
  <c r="F75" i="3"/>
  <c r="E75" i="3"/>
  <c r="G75" i="3"/>
  <c r="H75" i="3"/>
  <c r="DY65" i="3"/>
  <c r="F121" i="3"/>
  <c r="E121" i="3"/>
  <c r="G121" i="3"/>
  <c r="J121" i="3"/>
  <c r="H119" i="3"/>
  <c r="DY119" i="3" s="1"/>
  <c r="I119" i="3"/>
  <c r="E114" i="3"/>
  <c r="DY114" i="3" s="1"/>
  <c r="H114" i="3"/>
  <c r="I114" i="3"/>
  <c r="E93" i="3"/>
  <c r="H93" i="3"/>
  <c r="I93" i="3"/>
  <c r="G93" i="3"/>
  <c r="J93" i="3"/>
  <c r="K93" i="3"/>
  <c r="E90" i="3"/>
  <c r="G90" i="3"/>
  <c r="F90" i="3"/>
  <c r="H90" i="3"/>
  <c r="I90" i="3"/>
  <c r="F10" i="3"/>
  <c r="DY10" i="3" s="1"/>
  <c r="E39" i="3"/>
  <c r="F39" i="3"/>
  <c r="F37" i="3"/>
  <c r="DY37" i="3" s="1"/>
  <c r="E31" i="3"/>
  <c r="DY31" i="3" s="1"/>
  <c r="F28" i="3"/>
  <c r="DY28" i="3" s="1"/>
  <c r="E13" i="3"/>
  <c r="DY13" i="3" s="1"/>
  <c r="E87" i="3"/>
  <c r="DY87" i="3" s="1"/>
  <c r="E85" i="3"/>
  <c r="DY85" i="3" s="1"/>
  <c r="DY67" i="3"/>
  <c r="E109" i="3"/>
  <c r="DY109" i="3" s="1"/>
  <c r="C12" i="4"/>
  <c r="F12" i="4"/>
  <c r="E42" i="3"/>
  <c r="F42" i="3"/>
  <c r="DY83" i="3"/>
  <c r="E81" i="3"/>
  <c r="DY81" i="3" s="1"/>
  <c r="F81" i="3"/>
  <c r="G104" i="3"/>
  <c r="E104" i="3"/>
  <c r="F104" i="3"/>
  <c r="DY102" i="3"/>
  <c r="E95" i="3"/>
  <c r="DY95" i="3" s="1"/>
  <c r="F95" i="3"/>
  <c r="H14" i="3" l="1"/>
  <c r="G14" i="3"/>
  <c r="I14" i="3"/>
  <c r="K14" i="3"/>
  <c r="N14" i="3"/>
  <c r="O14" i="3"/>
  <c r="J14" i="3"/>
  <c r="P14" i="3"/>
  <c r="L14" i="3"/>
  <c r="M14" i="3"/>
  <c r="F14" i="3"/>
  <c r="E14" i="3"/>
  <c r="DY92" i="3"/>
  <c r="DY29" i="3"/>
  <c r="DY42" i="3"/>
  <c r="DY39" i="3"/>
  <c r="DY93" i="3"/>
  <c r="DY121" i="3"/>
  <c r="DY23" i="3"/>
  <c r="DY34" i="3"/>
  <c r="DY3" i="3"/>
  <c r="DY91" i="3"/>
  <c r="DY68" i="3"/>
  <c r="DY70" i="3"/>
  <c r="DY19" i="3"/>
  <c r="DY97" i="3"/>
  <c r="DY99" i="3"/>
  <c r="BR126" i="3"/>
  <c r="BX126" i="3"/>
  <c r="E46" i="3"/>
  <c r="J46" i="3"/>
  <c r="M46" i="3"/>
  <c r="R46" i="3"/>
  <c r="S46" i="3"/>
  <c r="S126" i="3" s="1"/>
  <c r="AA46" i="3"/>
  <c r="AG46" i="3"/>
  <c r="L46" i="3"/>
  <c r="P46" i="3"/>
  <c r="U46" i="3"/>
  <c r="X46" i="3"/>
  <c r="AE46" i="3"/>
  <c r="AF46" i="3"/>
  <c r="H46" i="3"/>
  <c r="I46" i="3"/>
  <c r="V46" i="3"/>
  <c r="W46" i="3"/>
  <c r="AD46" i="3"/>
  <c r="AM46" i="3"/>
  <c r="AN46" i="3"/>
  <c r="AU46" i="3"/>
  <c r="AU126" i="3" s="1"/>
  <c r="AV46" i="3"/>
  <c r="K46" i="3"/>
  <c r="O46" i="3"/>
  <c r="Y46" i="3"/>
  <c r="AH46" i="3"/>
  <c r="AK46" i="3"/>
  <c r="AP46" i="3"/>
  <c r="AS46" i="3"/>
  <c r="AS126" i="3" s="1"/>
  <c r="G46" i="3"/>
  <c r="T46" i="3"/>
  <c r="F46" i="3"/>
  <c r="AJ46" i="3"/>
  <c r="AR46" i="3"/>
  <c r="AT46" i="3"/>
  <c r="N46" i="3"/>
  <c r="Z46" i="3"/>
  <c r="AB46" i="3"/>
  <c r="AI46" i="3"/>
  <c r="AL46" i="3"/>
  <c r="AO46" i="3"/>
  <c r="AO126" i="3" s="1"/>
  <c r="AQ46" i="3"/>
  <c r="AC46" i="3"/>
  <c r="Q46" i="3"/>
  <c r="AY126" i="3"/>
  <c r="DY49" i="3"/>
  <c r="DY108" i="3"/>
  <c r="DY123" i="3"/>
  <c r="DY50" i="3"/>
  <c r="H15" i="3"/>
  <c r="I15" i="3"/>
  <c r="L15" i="3"/>
  <c r="P15" i="3"/>
  <c r="K15" i="3"/>
  <c r="N15" i="3"/>
  <c r="O15" i="3"/>
  <c r="J15" i="3"/>
  <c r="E15" i="3"/>
  <c r="G15" i="3"/>
  <c r="Q15" i="3"/>
  <c r="M15" i="3"/>
  <c r="F15" i="3"/>
  <c r="DY75" i="3"/>
  <c r="DY89" i="3"/>
  <c r="DY113" i="3"/>
  <c r="DY78" i="3"/>
  <c r="DY17" i="3"/>
  <c r="DY7" i="3"/>
  <c r="BS126" i="3"/>
  <c r="CP126" i="3"/>
  <c r="F11" i="3"/>
  <c r="G11" i="3"/>
  <c r="H11" i="3"/>
  <c r="I11" i="3"/>
  <c r="I126" i="3" s="1"/>
  <c r="J11" i="3"/>
  <c r="E11" i="3"/>
  <c r="L11" i="3"/>
  <c r="K11" i="3"/>
  <c r="M11" i="3"/>
  <c r="CT126" i="3"/>
  <c r="DY74" i="3"/>
  <c r="DY79" i="3"/>
  <c r="DY44" i="3"/>
  <c r="DY107" i="3"/>
  <c r="DY63" i="3"/>
  <c r="DY55" i="3"/>
  <c r="DY104" i="3"/>
  <c r="DY90" i="3"/>
  <c r="DY86" i="3"/>
  <c r="DY53" i="3"/>
  <c r="E5" i="3"/>
  <c r="DY5" i="3" s="1"/>
  <c r="G5" i="3"/>
  <c r="F5" i="3"/>
  <c r="J32" i="1"/>
  <c r="J35" i="1"/>
  <c r="J43" i="1" s="1"/>
  <c r="J42" i="1"/>
  <c r="J40" i="1"/>
  <c r="J34" i="1"/>
  <c r="CD126" i="3"/>
  <c r="CU126" i="3"/>
  <c r="CQ126" i="3"/>
  <c r="G64" i="3"/>
  <c r="H64" i="3"/>
  <c r="I64" i="3"/>
  <c r="J64" i="3"/>
  <c r="K64" i="3"/>
  <c r="O64" i="3"/>
  <c r="P64" i="3"/>
  <c r="W64" i="3"/>
  <c r="X64" i="3"/>
  <c r="M64" i="3"/>
  <c r="R64" i="3"/>
  <c r="U64" i="3"/>
  <c r="AC64" i="3"/>
  <c r="AE64" i="3"/>
  <c r="AF64" i="3"/>
  <c r="Y64" i="3"/>
  <c r="AN64" i="3"/>
  <c r="AO64" i="3"/>
  <c r="AV64" i="3"/>
  <c r="AW64" i="3"/>
  <c r="AW126" i="3" s="1"/>
  <c r="BC64" i="3"/>
  <c r="BC126" i="3" s="1"/>
  <c r="BD64" i="3"/>
  <c r="BD126" i="3" s="1"/>
  <c r="BK64" i="3"/>
  <c r="BK126" i="3" s="1"/>
  <c r="BL64" i="3"/>
  <c r="BL126" i="3" s="1"/>
  <c r="L64" i="3"/>
  <c r="AA64" i="3"/>
  <c r="AG64" i="3"/>
  <c r="AI64" i="3"/>
  <c r="AL64" i="3"/>
  <c r="AQ64" i="3"/>
  <c r="AT64" i="3"/>
  <c r="AY64" i="3"/>
  <c r="BA64" i="3"/>
  <c r="BA126" i="3" s="1"/>
  <c r="BF64" i="3"/>
  <c r="BF126" i="3" s="1"/>
  <c r="BI64" i="3"/>
  <c r="BI126" i="3" s="1"/>
  <c r="BN64" i="3"/>
  <c r="BN126" i="3" s="1"/>
  <c r="T64" i="3"/>
  <c r="AB64" i="3"/>
  <c r="AJ64" i="3"/>
  <c r="AR64" i="3"/>
  <c r="AX64" i="3"/>
  <c r="AX126" i="3" s="1"/>
  <c r="AZ64" i="3"/>
  <c r="AZ126" i="3" s="1"/>
  <c r="AU64" i="3"/>
  <c r="BH64" i="3"/>
  <c r="BH126" i="3" s="1"/>
  <c r="N64" i="3"/>
  <c r="S64" i="3"/>
  <c r="V64" i="3"/>
  <c r="AK64" i="3"/>
  <c r="AM64" i="3"/>
  <c r="AP64" i="3"/>
  <c r="AS64" i="3"/>
  <c r="BB64" i="3"/>
  <c r="BB126" i="3" s="1"/>
  <c r="BJ64" i="3"/>
  <c r="BJ126" i="3" s="1"/>
  <c r="F64" i="3"/>
  <c r="AD64" i="3"/>
  <c r="AH64" i="3"/>
  <c r="BG64" i="3"/>
  <c r="BG126" i="3" s="1"/>
  <c r="Q64" i="3"/>
  <c r="E64" i="3"/>
  <c r="BE64" i="3"/>
  <c r="BE126" i="3" s="1"/>
  <c r="Z64" i="3"/>
  <c r="BM64" i="3"/>
  <c r="BM126" i="3" s="1"/>
  <c r="F38" i="3"/>
  <c r="H38" i="3"/>
  <c r="I38" i="3"/>
  <c r="E38" i="3"/>
  <c r="K38" i="3"/>
  <c r="N38" i="3"/>
  <c r="O38" i="3"/>
  <c r="V38" i="3"/>
  <c r="V126" i="3" s="1"/>
  <c r="W38" i="3"/>
  <c r="Z38" i="3"/>
  <c r="Z126" i="3" s="1"/>
  <c r="AA38" i="3"/>
  <c r="AA126" i="3" s="1"/>
  <c r="AC38" i="3"/>
  <c r="AC126" i="3" s="1"/>
  <c r="AG38" i="3"/>
  <c r="AG126" i="3" s="1"/>
  <c r="Q38" i="3"/>
  <c r="T38" i="3"/>
  <c r="T126" i="3" s="1"/>
  <c r="Y38" i="3"/>
  <c r="Y126" i="3" s="1"/>
  <c r="AE38" i="3"/>
  <c r="AE126" i="3" s="1"/>
  <c r="AF38" i="3"/>
  <c r="AF126" i="3" s="1"/>
  <c r="L38" i="3"/>
  <c r="AM38" i="3"/>
  <c r="AN38" i="3"/>
  <c r="U38" i="3"/>
  <c r="U126" i="3" s="1"/>
  <c r="AB38" i="3"/>
  <c r="AB126" i="3" s="1"/>
  <c r="AH38" i="3"/>
  <c r="AH126" i="3" s="1"/>
  <c r="AK38" i="3"/>
  <c r="AK126" i="3" s="1"/>
  <c r="J38" i="3"/>
  <c r="P38" i="3"/>
  <c r="X38" i="3"/>
  <c r="AJ38" i="3"/>
  <c r="G38" i="3"/>
  <c r="S38" i="3"/>
  <c r="AD38" i="3"/>
  <c r="AD126" i="3" s="1"/>
  <c r="AI38" i="3"/>
  <c r="AI126" i="3" s="1"/>
  <c r="AL38" i="3"/>
  <c r="AL126" i="3" s="1"/>
  <c r="R38" i="3"/>
  <c r="R126" i="3" s="1"/>
  <c r="M38" i="3"/>
  <c r="AJ126" i="3" l="1"/>
  <c r="AN126" i="3"/>
  <c r="W126" i="3"/>
  <c r="L126" i="3"/>
  <c r="H126" i="3"/>
  <c r="Q126" i="3"/>
  <c r="AP126" i="3"/>
  <c r="O126" i="3"/>
  <c r="AM126" i="3"/>
  <c r="DY38" i="3"/>
  <c r="DY64" i="3"/>
  <c r="F126" i="3"/>
  <c r="DY11" i="3"/>
  <c r="AT126" i="3"/>
  <c r="E126" i="3"/>
  <c r="N126" i="3"/>
  <c r="K126" i="3"/>
  <c r="DY46" i="3"/>
  <c r="X126" i="3"/>
  <c r="G126" i="3"/>
  <c r="M126" i="3"/>
  <c r="J126" i="3"/>
  <c r="DY15" i="3"/>
  <c r="AQ126" i="3"/>
  <c r="AR126" i="3"/>
  <c r="AV126" i="3"/>
  <c r="DY14" i="3"/>
  <c r="DY126" i="3" s="1"/>
  <c r="P126" i="3"/>
  <c r="D126" i="3" l="1"/>
  <c r="E131" i="3" s="1"/>
  <c r="I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Marty Lasley</author>
  </authors>
  <commentList>
    <comment ref="A16" authorId="0" shapeId="0" xr:uid="{00000000-0006-0000-0000-000001000000}">
      <text>
        <r>
          <rPr>
            <b/>
            <sz val="8"/>
            <color indexed="81"/>
            <rFont val="Tahoma"/>
            <family val="2"/>
          </rPr>
          <t>Please enter 9 digit Social Security Number with no dashes.</t>
        </r>
      </text>
    </comment>
    <comment ref="C16" authorId="0" shapeId="0" xr:uid="{00000000-0006-0000-0000-000002000000}">
      <text>
        <r>
          <rPr>
            <b/>
            <sz val="8"/>
            <color indexed="81"/>
            <rFont val="Tahoma"/>
            <family val="2"/>
          </rPr>
          <t xml:space="preserve">Class                  Description         Wage Rate       Vacation      Annuity      NEBF Code
   1              1st Period Appr              $22.47                 5%          $1.20           6
   2              2nd Period Appr             $24.72                 5%          $1.20           6 
   3              3rd Period Appr             $26.96                7%            $4.00           6
   4              4th Period Appr             $29.21                7%            $4.00           6
   5              5th Period Appr             $31.46               10%           $4.00           6
   6              6th Period Appr             $33.71               12%           $4.00           6
   1R*         Apprentice Recruit         $22.47                N/A              N/A          6 
                  (NEBF only)
   7              Journeyman                   $44.94                12%           $6.00          1
   8              Foreman                         $48.09                12%           $6.00          1
   9              General Foreman            $49.43                12%           $6.00          1
  27            Alumni                             $44.94                12%           $6.00         27 
  28            Working Owner               $44.94                12%           $6.00         28
*Must enter hours for Apprentice Recruit in Custom Entries Section at the
  bottom of this sheet. </t>
        </r>
      </text>
    </comment>
    <comment ref="A60" authorId="0" shapeId="0" xr:uid="{00000000-0006-0000-0000-000003000000}">
      <text>
        <r>
          <rPr>
            <b/>
            <sz val="8"/>
            <color indexed="81"/>
            <rFont val="Tahoma"/>
            <family val="2"/>
          </rPr>
          <t>Please enter 9 digit Social Security Number with no dashes.</t>
        </r>
      </text>
    </comment>
    <comment ref="C60" authorId="0" shapeId="0" xr:uid="{00000000-0006-0000-0000-000004000000}">
      <text>
        <r>
          <rPr>
            <b/>
            <sz val="8"/>
            <color indexed="81"/>
            <rFont val="Tahoma"/>
            <family val="2"/>
          </rPr>
          <t xml:space="preserve">Class                  Description         Wage Rate       Vacation      Annuity      NEBF Code
   1              1st Period Appr              $22.47                 5%          $1.20           6
   2              2nd Period Appr             $24.72                 5%          $1.20           6 
   3              3rd Period Appr             $26.96                7%            $4.00           6
   4              4th Period Appr             $29.21                7%            $4.00           6
   5              5th Period Appr             $31.46               10%           $4.00           6
   6              6th Period Appr             $33.71               12%           $4.00           6
   1R*         Apprentice Recruit         $22.47                N/A              N/A          6 
                  (NEBF only)
   7              Journeyman                   $44.94                12%           $6.00          1
   8              Foreman                         $48.09                12%           $6.00          1
   9              General Foreman            $49.43                12%           $6.00          1
  27            Alumni                             $44.94                12%           $6.00         27 
  28            Working Owner               $44.94                12%           $6.00         28
*Must enter hours for Apprentice Recruit in Custom Entries Section at the
  bottom of this sheet. </t>
        </r>
      </text>
    </comment>
    <comment ref="A100" authorId="0" shapeId="0" xr:uid="{00000000-0006-0000-0000-000005000000}">
      <text>
        <r>
          <rPr>
            <b/>
            <sz val="8"/>
            <color indexed="81"/>
            <rFont val="Tahoma"/>
            <family val="2"/>
          </rPr>
          <t>Please enter 9 digit Social Security Number with no dashes.</t>
        </r>
      </text>
    </comment>
    <comment ref="C100" authorId="0" shapeId="0" xr:uid="{00000000-0006-0000-0000-000006000000}">
      <text>
        <r>
          <rPr>
            <b/>
            <sz val="8"/>
            <color indexed="81"/>
            <rFont val="Tahoma"/>
            <family val="2"/>
          </rPr>
          <t xml:space="preserve">Class                  Description         Wage Rate       Vacation      Annuity      NEBF Code
   1              1st Period Appr              $22.47                 5%          $1.20           6
   2              2nd Period Appr             $24.72                 5%          $1.20           6 
   3              3rd Period Appr             $26.96                7%            $4.00           6
   4              4th Period Appr             $29.21                7%            $4.00           6
   5              5th Period Appr             $31.46               10%           $4.00           6
   6              6th Period Appr             $33.71               12%           $4.00           6
   1R*         Apprentice Recruit         $22.47                N/A              N/A          6 
                  (NEBF only)
   7              Journeyman                   $44.94                12%           $6.00          1
   8              Foreman                         $48.09                12%           $6.00          1
   9              General Foreman            $49.43                12%           $6.00          1
  27            Alumni                             $44.94                12%           $6.00         27 
  28            Working Owner               $44.94                12%           $6.00         28
*Must enter hours for Apprentice Recruit in Custom Entries Section at the
  bottom of this sheet. </t>
        </r>
      </text>
    </comment>
    <comment ref="A140" authorId="0" shapeId="0" xr:uid="{00000000-0006-0000-0000-000007000000}">
      <text>
        <r>
          <rPr>
            <b/>
            <sz val="8"/>
            <color indexed="81"/>
            <rFont val="Tahoma"/>
            <family val="2"/>
          </rPr>
          <t>Please enter 9 digit Social Security Number with no dashes.</t>
        </r>
      </text>
    </comment>
    <comment ref="C140" authorId="0" shapeId="0" xr:uid="{00000000-0006-0000-0000-000008000000}">
      <text>
        <r>
          <rPr>
            <b/>
            <sz val="8"/>
            <color indexed="81"/>
            <rFont val="Tahoma"/>
            <family val="2"/>
          </rPr>
          <t xml:space="preserve">Class                  Description         Wage Rate       Vacation      Annuity      NEBF Code
   1              1st Period Appr              $22.47                 5%          $1.20           6
   2              2nd Period Appr             $24.72                 5%          $1.20           6 
   3              3rd Period Appr             $26.96                7%            $4.00           6
   4              4th Period Appr             $29.21                7%            $4.00           6
   5              5th Period Appr             $31.46               10%           $4.00           6
   6              6th Period Appr             $33.71               12%           $4.00           6
   1R*         Apprentice Recruit         $22.47                N/A              N/A          6 
                  (NEBF only)
   7              Journeyman                   $44.94                12%           $6.00          1
   8              Foreman                         $48.09                12%           $6.00          1
   9              General Foreman            $49.43                12%           $6.00          1
  27            Alumni                             $44.94                12%           $6.00         27 
  28            Working Owner               $44.94                12%           $6.00         28
*Must enter hours for Apprentice Recruit in Custom Entries Section at the
  bottom of this sheet. </t>
        </r>
      </text>
    </comment>
    <comment ref="C179" authorId="0" shapeId="0" xr:uid="{00000000-0006-0000-0000-000009000000}">
      <text>
        <r>
          <rPr>
            <b/>
            <sz val="8"/>
            <color indexed="81"/>
            <rFont val="Tahoma"/>
            <family val="2"/>
          </rPr>
          <t>Enter "Y" if person has health coverage.</t>
        </r>
      </text>
    </comment>
    <comment ref="D179" authorId="0" shapeId="0" xr:uid="{00000000-0006-0000-0000-00000A000000}">
      <text>
        <r>
          <rPr>
            <b/>
            <sz val="8"/>
            <color indexed="81"/>
            <rFont val="Tahoma"/>
            <family val="2"/>
          </rPr>
          <t>Enter "Y" if person contributes to NEBF.</t>
        </r>
      </text>
    </comment>
    <comment ref="E179" authorId="0" shapeId="0" xr:uid="{00000000-0006-0000-0000-00000B000000}">
      <text>
        <r>
          <rPr>
            <b/>
            <sz val="8"/>
            <color indexed="81"/>
            <rFont val="Tahoma"/>
            <family val="2"/>
          </rPr>
          <t>Enter "Y" if person  contributes to NECA or the Admin Charge.</t>
        </r>
      </text>
    </comment>
    <comment ref="F179" authorId="0" shapeId="0" xr:uid="{00000000-0006-0000-0000-00000C000000}">
      <text>
        <r>
          <rPr>
            <b/>
            <sz val="8"/>
            <color indexed="81"/>
            <rFont val="Tahoma"/>
            <family val="2"/>
          </rPr>
          <t>Enter "Y" if person contributes to JATC.</t>
        </r>
      </text>
    </comment>
    <comment ref="H179" authorId="0" shapeId="0" xr:uid="{00000000-0006-0000-0000-00000D000000}">
      <text>
        <r>
          <rPr>
            <b/>
            <sz val="8"/>
            <color indexed="81"/>
            <rFont val="Tahoma"/>
            <family val="2"/>
          </rPr>
          <t>Enter "Y" if person contributes to NLMCC.</t>
        </r>
      </text>
    </comment>
    <comment ref="I179" authorId="0" shapeId="0" xr:uid="{00000000-0006-0000-0000-00000E000000}">
      <text>
        <r>
          <rPr>
            <b/>
            <sz val="8"/>
            <color indexed="81"/>
            <rFont val="Tahoma"/>
            <family val="2"/>
          </rPr>
          <t>Enter "Y" if person  contributes to LMCC.</t>
        </r>
      </text>
    </comment>
  </commentList>
</comments>
</file>

<file path=xl/sharedStrings.xml><?xml version="1.0" encoding="utf-8"?>
<sst xmlns="http://schemas.openxmlformats.org/spreadsheetml/2006/main" count="247" uniqueCount="139">
  <si>
    <t>SOCIAL SEC NUMBER</t>
  </si>
  <si>
    <t>NAME</t>
  </si>
  <si>
    <t>CLASS</t>
  </si>
  <si>
    <t>ACTUAL HRS. WORKED CLOCK HOURS</t>
  </si>
  <si>
    <t>GROSS EARNINGS</t>
  </si>
  <si>
    <t>WAGE RATE</t>
  </si>
  <si>
    <t>GROSS ST. TIME EARNINGS</t>
  </si>
  <si>
    <t>PREMIUM PAY EARNINGS</t>
  </si>
  <si>
    <t>VAC. HOL.</t>
  </si>
  <si>
    <t>ANNUITY</t>
  </si>
  <si>
    <t>UNION DUES</t>
  </si>
  <si>
    <t>401K</t>
  </si>
  <si>
    <t>COLUMN 1</t>
  </si>
  <si>
    <t>COLUMN 2</t>
  </si>
  <si>
    <t>COL. 3</t>
  </si>
  <si>
    <t>COL. 4</t>
  </si>
  <si>
    <t>COL.5</t>
  </si>
  <si>
    <t>COL. 6</t>
  </si>
  <si>
    <t>COL.7</t>
  </si>
  <si>
    <t>COL. 8</t>
  </si>
  <si>
    <t>COL. 9</t>
  </si>
  <si>
    <t>COL. 10</t>
  </si>
  <si>
    <t>COL. 11</t>
  </si>
  <si>
    <t>COL. 12</t>
  </si>
  <si>
    <t>CLASSIFICATIONS TO BE USED IN COLUMN 3</t>
  </si>
  <si>
    <t>TOTAL NUMBER PAGES ON THIS</t>
  </si>
  <si>
    <t>REPORT</t>
  </si>
  <si>
    <t>This report and payment shall be mailed to reach the office of the appropriate Local Board not later than fifteen calendar days from the date on which the last wages were paid in the reporting month.</t>
  </si>
  <si>
    <t>This transmittal covers all payroll weeks ending in calendar month</t>
  </si>
  <si>
    <t>PAYROLL PERIOD FROM</t>
  </si>
  <si>
    <t>TO</t>
  </si>
  <si>
    <t>Name, Address, City, State, Zip</t>
  </si>
  <si>
    <t>TOTAL THIS PAGE</t>
  </si>
  <si>
    <t>GRAND TOTAL</t>
  </si>
  <si>
    <t>1. NATIONAL ELECTRICAL BENEFIT FUND</t>
  </si>
  <si>
    <t>3% GROSS (COL.5)</t>
  </si>
  <si>
    <t>$</t>
  </si>
  <si>
    <t>3. I.B.E.W. LOCAL 343 HEALTH CARE PLAN</t>
  </si>
  <si>
    <t>4. ANNUITY</t>
  </si>
  <si>
    <t>% GROSS (COL.5)</t>
  </si>
  <si>
    <t xml:space="preserve">(COL. 12) </t>
  </si>
  <si>
    <t>Man hours @</t>
  </si>
  <si>
    <t>(National LMCC due on first 150,000 man-hours per contractor wage area per year.)</t>
  </si>
  <si>
    <t>Yes</t>
  </si>
  <si>
    <t>No</t>
  </si>
  <si>
    <t>FIRST REPORT IN THIS LOCAL UNION AREA?</t>
  </si>
  <si>
    <t>FINAL REPORT IN THIS LOCAL UNION AREA?</t>
  </si>
  <si>
    <t>MORE FORMS ARE NEEDED?</t>
  </si>
  <si>
    <t>The undersigned hereby agrees to be bound by the Employees Benefit Ageement of the National Electrical Contractors Association Pension Benefit Trust Fund and agrees to make the required contributions to such Fund as provided for therein.  I hereby acknowledge having received a copy of the above Agreement, I further certify that the informaiton contained in this report is a full and accurate statement of hours worked and wages earned of all employees subject to employer contributions (Article V, Section 1,1 (a) and/or (b), Employees Benefit Agreement).  No unicorporated proprietor, partner, or corporate officer (who owns voting stock in the employing organization) is included.</t>
  </si>
  <si>
    <t>Firm Name</t>
  </si>
  <si>
    <t>Signature &amp; Title</t>
  </si>
  <si>
    <t>Date</t>
  </si>
  <si>
    <t>Local Union No. Where Work Is Performed</t>
  </si>
  <si>
    <t>Employer's Federal Registration No.</t>
  </si>
  <si>
    <t>Employees This</t>
  </si>
  <si>
    <t>Period</t>
  </si>
  <si>
    <t>Total Number of</t>
  </si>
  <si>
    <t xml:space="preserve">Bldg. Const. Journeyman's </t>
  </si>
  <si>
    <t>Wage Rate Per Hour $</t>
  </si>
  <si>
    <t>Journeyman</t>
  </si>
  <si>
    <t>Foreman</t>
  </si>
  <si>
    <t>General Foreman</t>
  </si>
  <si>
    <t>Class</t>
  </si>
  <si>
    <t>Description</t>
  </si>
  <si>
    <t>Wage Rate</t>
  </si>
  <si>
    <t>V/H Rate</t>
  </si>
  <si>
    <t>Annuity</t>
  </si>
  <si>
    <t>CHECK HERE (enter "X" where appropriate)</t>
  </si>
  <si>
    <t>CHECK TYPE OF BUSINESS ENTITY (enter "X" where appropriate)</t>
  </si>
  <si>
    <t>(COL. 9)</t>
  </si>
  <si>
    <t>/HR. X (COL.4)</t>
  </si>
  <si>
    <t>per hour X (COL.4)</t>
  </si>
  <si>
    <t>(Please keep copy for your records)</t>
  </si>
  <si>
    <t>Send To:</t>
  </si>
  <si>
    <t>(Please move mouse over Col. 3 title for description of different classes.)</t>
  </si>
  <si>
    <t>(Manual Entries At Bottom Of Page 4)</t>
  </si>
  <si>
    <t>Single Proprietorship</t>
  </si>
  <si>
    <t>Partnership</t>
  </si>
  <si>
    <t>Corporation</t>
  </si>
  <si>
    <t>Alumni</t>
  </si>
  <si>
    <t>Total Unique=</t>
  </si>
  <si>
    <t>NEBF</t>
  </si>
  <si>
    <t>NECA/SVCE</t>
  </si>
  <si>
    <t>JATC</t>
  </si>
  <si>
    <t>NLMCC</t>
  </si>
  <si>
    <t>LMCC</t>
  </si>
  <si>
    <t>HEALTH</t>
  </si>
  <si>
    <t>NECA/SVCE $$</t>
  </si>
  <si>
    <t>NECA/SVCE Hours</t>
  </si>
  <si>
    <t>PLEASE USE THIS AREA FOR "CUSTOM ENTRIES" AND COMPLETE INDIVIDUAL BENEFIT OPTIONS IN THE NEXT SECTION BELOW.</t>
  </si>
  <si>
    <t>Health</t>
  </si>
  <si>
    <t>TOTAL SPECIAL ENTRIES</t>
  </si>
  <si>
    <t>27</t>
  </si>
  <si>
    <t>7</t>
  </si>
  <si>
    <t>8</t>
  </si>
  <si>
    <t>9</t>
  </si>
  <si>
    <t>*MUST MAKE AN ENTRY IN ALL THE ABOVE BOXES! CANNOT LEAVE BLANK!</t>
  </si>
  <si>
    <t>COL. 13</t>
  </si>
  <si>
    <t>Roth-401K</t>
  </si>
  <si>
    <t xml:space="preserve">(COL. 13) </t>
  </si>
  <si>
    <t>Dues</t>
  </si>
  <si>
    <t>1R</t>
  </si>
  <si>
    <t>Appr. Recruit</t>
  </si>
  <si>
    <t>28</t>
  </si>
  <si>
    <t>Owner</t>
  </si>
  <si>
    <t>NEBF CODE</t>
  </si>
  <si>
    <t>7. UNION DUES</t>
  </si>
  <si>
    <t>8. VACATION-HOLIDAY PAY</t>
  </si>
  <si>
    <t>9. 401(K) PLAN</t>
  </si>
  <si>
    <t>9a. Roth 401(K) PLAN</t>
  </si>
  <si>
    <t>10. NATIONAL LMCC</t>
  </si>
  <si>
    <t>11. Local LMCC Man-hours @           $</t>
  </si>
  <si>
    <r>
      <t xml:space="preserve">12. Total -- Make Check Payable To: </t>
    </r>
    <r>
      <rPr>
        <b/>
        <sz val="10"/>
        <color indexed="10"/>
        <rFont val="Arial"/>
        <family val="2"/>
      </rPr>
      <t>S.C. MN Electrical Industry Receiving Agency</t>
    </r>
  </si>
  <si>
    <r>
      <t xml:space="preserve">(enter information in </t>
    </r>
    <r>
      <rPr>
        <b/>
        <sz val="9"/>
        <rFont val="Arial"/>
        <family val="2"/>
      </rPr>
      <t>Bold</t>
    </r>
    <r>
      <rPr>
        <sz val="9"/>
        <rFont val="Arial"/>
        <family val="2"/>
      </rPr>
      <t xml:space="preserve"> highlighted boxes)</t>
    </r>
  </si>
  <si>
    <t>JATCJW</t>
  </si>
  <si>
    <t>2. NECA MEMBER SERVICE CHARGE or AMF CHARGE  ("Y"=1%, "N"=$.13/hr)</t>
  </si>
  <si>
    <t>1</t>
  </si>
  <si>
    <t>1st</t>
  </si>
  <si>
    <t>2</t>
  </si>
  <si>
    <t>2nd</t>
  </si>
  <si>
    <t>3</t>
  </si>
  <si>
    <t>3rd</t>
  </si>
  <si>
    <t>4</t>
  </si>
  <si>
    <t>4th</t>
  </si>
  <si>
    <t>5</t>
  </si>
  <si>
    <t>5th</t>
  </si>
  <si>
    <t>6</t>
  </si>
  <si>
    <t>6th</t>
  </si>
  <si>
    <t>6. Journeyman Training-$.10</t>
  </si>
  <si>
    <t>Wilson-McShane Corporation</t>
  </si>
  <si>
    <t>3001 Metro Drive, Suite 500</t>
  </si>
  <si>
    <t>Bloomington, MN  55425</t>
  </si>
  <si>
    <t>jnord@wilson-mcshane.com</t>
  </si>
  <si>
    <t>5. JATC-$.70</t>
  </si>
  <si>
    <t>PHONE:</t>
  </si>
  <si>
    <t>EMAIL:</t>
  </si>
  <si>
    <t>`</t>
  </si>
  <si>
    <t>$1.20 - $6.00</t>
  </si>
  <si>
    <t>Rates effective first payroll following 7/01/2022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</si>
</sst>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d/yy"/>
    <numFmt numFmtId="165" formatCode="&quot;$&quot;#,##0.00"/>
    <numFmt numFmtId="166" formatCode="0.0%"/>
    <numFmt numFmtId="167" formatCode="###&quot;-&quot;##&quot;-&quot;####"/>
    <numFmt numFmtId="168" formatCode="000\-00\-0000"/>
    <numFmt numFmtId="169" formatCode="00\-0000000"/>
  </numFmts>
  <fonts count="22" x14ac:knownFonts="1">
    <font>
      <sz val="10"/>
      <name val="Arial"/>
    </font>
    <font>
      <sz val="10"/>
      <name val="Arial"/>
    </font>
    <font>
      <sz val="9"/>
      <name val="Arial"/>
      <family val="2"/>
    </font>
    <font>
      <sz val="8"/>
      <name val="Arial"/>
      <family val="2"/>
    </font>
    <font>
      <sz val="6"/>
      <name val="Arial"/>
      <family val="2"/>
    </font>
    <font>
      <sz val="12"/>
      <name val="Arial"/>
      <family val="2"/>
    </font>
    <font>
      <sz val="7"/>
      <name val="Arial"/>
      <family val="2"/>
    </font>
    <font>
      <sz val="8"/>
      <color indexed="9"/>
      <name val="Arial"/>
      <family val="2"/>
    </font>
    <font>
      <sz val="10"/>
      <color indexed="9"/>
      <name val="Arial"/>
      <family val="2"/>
    </font>
    <font>
      <b/>
      <sz val="8"/>
      <color indexed="81"/>
      <name val="Tahoma"/>
      <family val="2"/>
    </font>
    <font>
      <b/>
      <sz val="10"/>
      <name val="Arial"/>
      <family val="2"/>
    </font>
    <font>
      <sz val="10"/>
      <name val="Arial"/>
      <family val="2"/>
    </font>
    <font>
      <sz val="8"/>
      <color indexed="10"/>
      <name val="Arial"/>
      <family val="2"/>
    </font>
    <font>
      <b/>
      <sz val="7"/>
      <name val="Arial"/>
      <family val="2"/>
    </font>
    <font>
      <b/>
      <i/>
      <sz val="10"/>
      <name val="Arial"/>
      <family val="2"/>
    </font>
    <font>
      <sz val="8"/>
      <name val="Arial"/>
      <family val="2"/>
    </font>
    <font>
      <sz val="6.25"/>
      <color indexed="10"/>
      <name val="Arial"/>
      <family val="2"/>
    </font>
    <font>
      <sz val="10"/>
      <color indexed="10"/>
      <name val="Arial"/>
      <family val="2"/>
    </font>
    <font>
      <b/>
      <sz val="10"/>
      <color indexed="10"/>
      <name val="Arial"/>
      <family val="2"/>
    </font>
    <font>
      <u/>
      <sz val="10"/>
      <color indexed="12"/>
      <name val="Arial"/>
      <family val="2"/>
    </font>
    <font>
      <b/>
      <sz val="9"/>
      <name val="Arial"/>
      <family val="2"/>
    </font>
    <font>
      <sz val="9"/>
      <name val="Arial"/>
      <family val="2"/>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6"/>
        <bgColor indexed="64"/>
      </patternFill>
    </fill>
    <fill>
      <patternFill patternType="solid">
        <fgColor indexed="41"/>
        <bgColor indexed="64"/>
      </patternFill>
    </fill>
    <fill>
      <patternFill patternType="solid">
        <fgColor indexed="15"/>
        <bgColor indexed="64"/>
      </patternFill>
    </fill>
  </fills>
  <borders count="37">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219">
    <xf numFmtId="0" fontId="0" fillId="0" borderId="0" xfId="0"/>
    <xf numFmtId="0" fontId="0" fillId="0" borderId="0" xfId="0" applyProtection="1">
      <protection hidden="1"/>
    </xf>
    <xf numFmtId="0" fontId="0" fillId="0" borderId="0" xfId="0" applyAlignment="1" applyProtection="1">
      <alignment horizontal="center"/>
      <protection hidden="1"/>
    </xf>
    <xf numFmtId="0" fontId="0" fillId="0" borderId="1" xfId="0" applyBorder="1" applyAlignment="1" applyProtection="1">
      <alignment horizontal="center"/>
      <protection hidden="1"/>
    </xf>
    <xf numFmtId="0" fontId="2" fillId="0" borderId="0" xfId="0" applyFont="1" applyAlignment="1" applyProtection="1">
      <alignment horizontal="center" vertical="center" wrapText="1"/>
      <protection hidden="1"/>
    </xf>
    <xf numFmtId="0" fontId="0" fillId="0" borderId="0" xfId="0" applyBorder="1" applyProtection="1">
      <protection hidden="1"/>
    </xf>
    <xf numFmtId="0" fontId="0" fillId="0" borderId="2" xfId="0" applyBorder="1" applyProtection="1">
      <protection hidden="1"/>
    </xf>
    <xf numFmtId="0" fontId="0" fillId="0" borderId="0" xfId="0" applyFill="1" applyBorder="1" applyProtection="1">
      <protection hidden="1"/>
    </xf>
    <xf numFmtId="3" fontId="3" fillId="0" borderId="3" xfId="0" applyNumberFormat="1" applyFont="1" applyFill="1" applyBorder="1" applyAlignment="1" applyProtection="1">
      <alignment horizontal="center"/>
      <protection hidden="1"/>
    </xf>
    <xf numFmtId="0" fontId="6" fillId="2" borderId="4" xfId="0" applyFont="1" applyFill="1" applyBorder="1" applyProtection="1">
      <protection hidden="1"/>
    </xf>
    <xf numFmtId="4" fontId="6" fillId="0" borderId="4" xfId="0" applyNumberFormat="1" applyFont="1" applyFill="1" applyBorder="1" applyProtection="1">
      <protection hidden="1"/>
    </xf>
    <xf numFmtId="0" fontId="6" fillId="0" borderId="4" xfId="0" applyFont="1" applyBorder="1" applyAlignment="1" applyProtection="1">
      <alignment horizontal="center"/>
      <protection hidden="1"/>
    </xf>
    <xf numFmtId="4" fontId="6" fillId="0" borderId="4" xfId="0" applyNumberFormat="1" applyFont="1" applyBorder="1" applyProtection="1">
      <protection hidden="1"/>
    </xf>
    <xf numFmtId="4" fontId="0" fillId="0" borderId="0" xfId="0" applyNumberFormat="1" applyAlignment="1" applyProtection="1">
      <protection hidden="1"/>
    </xf>
    <xf numFmtId="0" fontId="0" fillId="0" borderId="0" xfId="0" applyAlignment="1" applyProtection="1">
      <alignment horizontal="right"/>
      <protection hidden="1"/>
    </xf>
    <xf numFmtId="0" fontId="3" fillId="0" borderId="0" xfId="0" applyFont="1" applyAlignment="1" applyProtection="1">
      <alignment wrapText="1"/>
      <protection hidden="1"/>
    </xf>
    <xf numFmtId="0" fontId="0" fillId="0" borderId="0" xfId="0" applyAlignment="1" applyProtection="1">
      <alignment wrapText="1"/>
      <protection hidden="1"/>
    </xf>
    <xf numFmtId="0" fontId="0" fillId="0" borderId="0" xfId="0" applyAlignment="1" applyProtection="1">
      <protection hidden="1"/>
    </xf>
    <xf numFmtId="0" fontId="3" fillId="0" borderId="0" xfId="0" applyFont="1" applyAlignment="1" applyProtection="1">
      <protection hidden="1"/>
    </xf>
    <xf numFmtId="0" fontId="3" fillId="0" borderId="0" xfId="0" applyFont="1" applyProtection="1">
      <protection hidden="1"/>
    </xf>
    <xf numFmtId="0" fontId="3" fillId="0" borderId="0" xfId="0" applyFont="1" applyBorder="1" applyAlignment="1" applyProtection="1">
      <alignment vertical="justify"/>
      <protection hidden="1"/>
    </xf>
    <xf numFmtId="0" fontId="0" fillId="0" borderId="0" xfId="0" applyBorder="1" applyAlignment="1" applyProtection="1">
      <protection hidden="1"/>
    </xf>
    <xf numFmtId="0" fontId="6" fillId="0" borderId="5" xfId="0" applyFont="1" applyBorder="1" applyAlignment="1" applyProtection="1">
      <protection hidden="1"/>
    </xf>
    <xf numFmtId="0" fontId="0" fillId="0" borderId="6" xfId="0" applyBorder="1" applyAlignment="1" applyProtection="1">
      <protection hidden="1"/>
    </xf>
    <xf numFmtId="0" fontId="0" fillId="0" borderId="7" xfId="0" applyBorder="1" applyProtection="1">
      <protection hidden="1"/>
    </xf>
    <xf numFmtId="0" fontId="6" fillId="0" borderId="8" xfId="0" applyFont="1" applyBorder="1" applyAlignment="1" applyProtection="1">
      <protection hidden="1"/>
    </xf>
    <xf numFmtId="0" fontId="0" fillId="0" borderId="1" xfId="0" applyBorder="1" applyAlignment="1" applyProtection="1">
      <protection hidden="1"/>
    </xf>
    <xf numFmtId="0" fontId="2" fillId="0" borderId="5" xfId="0" applyFont="1" applyBorder="1" applyProtection="1">
      <protection hidden="1"/>
    </xf>
    <xf numFmtId="0" fontId="0" fillId="0" borderId="6" xfId="0" applyBorder="1" applyProtection="1">
      <protection hidden="1"/>
    </xf>
    <xf numFmtId="0" fontId="0" fillId="0" borderId="8" xfId="0" applyBorder="1" applyAlignment="1" applyProtection="1">
      <alignment horizontal="left"/>
      <protection hidden="1"/>
    </xf>
    <xf numFmtId="0" fontId="2" fillId="0" borderId="8" xfId="0" applyFont="1" applyBorder="1" applyProtection="1">
      <protection hidden="1"/>
    </xf>
    <xf numFmtId="0" fontId="7" fillId="3" borderId="3" xfId="0" applyFont="1" applyFill="1" applyBorder="1" applyAlignment="1" applyProtection="1">
      <alignment horizontal="center" vertical="center"/>
      <protection hidden="1"/>
    </xf>
    <xf numFmtId="0" fontId="7" fillId="3" borderId="0" xfId="0" applyFont="1" applyFill="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8" fillId="0" borderId="0" xfId="0" applyFont="1" applyBorder="1" applyProtection="1">
      <protection hidden="1"/>
    </xf>
    <xf numFmtId="0" fontId="8" fillId="3" borderId="4" xfId="0" applyFont="1" applyFill="1" applyBorder="1" applyProtection="1">
      <protection hidden="1"/>
    </xf>
    <xf numFmtId="0" fontId="12" fillId="0" borderId="0" xfId="0" applyFont="1" applyProtection="1">
      <protection hidden="1"/>
    </xf>
    <xf numFmtId="39" fontId="0" fillId="0" borderId="1" xfId="2" applyNumberFormat="1" applyFont="1" applyBorder="1" applyAlignment="1" applyProtection="1">
      <alignment horizontal="center"/>
      <protection hidden="1"/>
    </xf>
    <xf numFmtId="44" fontId="0" fillId="0" borderId="1" xfId="2" applyFont="1" applyBorder="1" applyAlignment="1" applyProtection="1">
      <alignment horizontal="center"/>
      <protection hidden="1"/>
    </xf>
    <xf numFmtId="0" fontId="3" fillId="0" borderId="0" xfId="0" applyFont="1" applyBorder="1" applyAlignment="1" applyProtection="1">
      <alignment horizontal="right"/>
      <protection hidden="1"/>
    </xf>
    <xf numFmtId="0" fontId="3" fillId="0" borderId="0" xfId="0" quotePrefix="1" applyFont="1" applyProtection="1">
      <protection hidden="1"/>
    </xf>
    <xf numFmtId="0" fontId="3" fillId="0" borderId="0" xfId="0" applyFont="1" applyAlignment="1" applyProtection="1">
      <alignment horizontal="right"/>
      <protection hidden="1"/>
    </xf>
    <xf numFmtId="0" fontId="11" fillId="0" borderId="0" xfId="0" applyFont="1" applyFill="1" applyBorder="1" applyProtection="1">
      <protection hidden="1"/>
    </xf>
    <xf numFmtId="4" fontId="6" fillId="0" borderId="0" xfId="0" applyNumberFormat="1" applyFont="1" applyFill="1" applyBorder="1" applyProtection="1">
      <protection hidden="1"/>
    </xf>
    <xf numFmtId="0" fontId="6" fillId="0" borderId="0" xfId="0" applyFont="1" applyFill="1" applyBorder="1" applyAlignment="1" applyProtection="1">
      <alignment horizontal="center"/>
      <protection hidden="1"/>
    </xf>
    <xf numFmtId="44" fontId="0" fillId="0" borderId="1" xfId="2" applyFont="1" applyFill="1" applyBorder="1" applyAlignment="1" applyProtection="1">
      <alignment horizontal="center"/>
      <protection hidden="1"/>
    </xf>
    <xf numFmtId="165" fontId="3" fillId="0" borderId="1" xfId="0" applyNumberFormat="1" applyFont="1" applyFill="1" applyBorder="1" applyProtection="1">
      <protection hidden="1"/>
    </xf>
    <xf numFmtId="0" fontId="6" fillId="0" borderId="0" xfId="0" applyFont="1" applyAlignment="1" applyProtection="1">
      <protection hidden="1"/>
    </xf>
    <xf numFmtId="0" fontId="10" fillId="0" borderId="0" xfId="0" applyFont="1" applyProtection="1">
      <protection hidden="1"/>
    </xf>
    <xf numFmtId="0" fontId="0" fillId="0" borderId="9" xfId="0" applyBorder="1" applyAlignment="1" applyProtection="1">
      <alignment horizontal="center"/>
      <protection hidden="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0" xfId="0" applyBorder="1"/>
    <xf numFmtId="0" fontId="0" fillId="0" borderId="16" xfId="0" applyBorder="1"/>
    <xf numFmtId="0" fontId="0" fillId="0" borderId="14" xfId="0" applyBorder="1" applyAlignment="1">
      <alignment horizontal="right"/>
    </xf>
    <xf numFmtId="0" fontId="0" fillId="0" borderId="17" xfId="0" applyBorder="1" applyAlignment="1">
      <alignment horizontal="center"/>
    </xf>
    <xf numFmtId="2" fontId="0" fillId="0" borderId="0" xfId="0" applyNumberFormat="1" applyProtection="1">
      <protection hidden="1"/>
    </xf>
    <xf numFmtId="165" fontId="0" fillId="0" borderId="0" xfId="0" applyNumberFormat="1" applyProtection="1">
      <protection hidden="1"/>
    </xf>
    <xf numFmtId="4" fontId="0" fillId="0" borderId="0" xfId="0" applyNumberFormat="1" applyProtection="1">
      <protection hidden="1"/>
    </xf>
    <xf numFmtId="0" fontId="0" fillId="4" borderId="4" xfId="0" applyFill="1" applyBorder="1" applyProtection="1">
      <protection hidden="1"/>
    </xf>
    <xf numFmtId="0" fontId="14" fillId="0" borderId="0" xfId="0" applyFont="1" applyProtection="1">
      <protection hidden="1"/>
    </xf>
    <xf numFmtId="0" fontId="6" fillId="0" borderId="0" xfId="0" applyFont="1" applyProtection="1">
      <protection hidden="1"/>
    </xf>
    <xf numFmtId="0" fontId="6" fillId="0" borderId="0" xfId="0" applyFont="1" applyBorder="1" applyProtection="1">
      <protection hidden="1"/>
    </xf>
    <xf numFmtId="0" fontId="0" fillId="4" borderId="18" xfId="0" applyFill="1" applyBorder="1" applyProtection="1">
      <protection hidden="1"/>
    </xf>
    <xf numFmtId="4" fontId="6" fillId="0" borderId="0" xfId="0" applyNumberFormat="1" applyFont="1" applyBorder="1" applyProtection="1">
      <protection hidden="1"/>
    </xf>
    <xf numFmtId="0" fontId="6" fillId="3" borderId="0" xfId="0" applyFont="1" applyFill="1" applyProtection="1">
      <protection hidden="1"/>
    </xf>
    <xf numFmtId="2" fontId="0" fillId="0" borderId="4" xfId="0" applyNumberFormat="1" applyBorder="1" applyProtection="1">
      <protection hidden="1"/>
    </xf>
    <xf numFmtId="165" fontId="0" fillId="0" borderId="4" xfId="0" applyNumberFormat="1" applyBorder="1" applyProtection="1">
      <protection hidden="1"/>
    </xf>
    <xf numFmtId="0" fontId="6" fillId="0" borderId="6" xfId="0" applyFont="1" applyBorder="1" applyAlignment="1" applyProtection="1">
      <alignment horizontal="center"/>
      <protection hidden="1"/>
    </xf>
    <xf numFmtId="4" fontId="6" fillId="0" borderId="6" xfId="0" applyNumberFormat="1" applyFont="1" applyBorder="1" applyProtection="1">
      <protection hidden="1"/>
    </xf>
    <xf numFmtId="0" fontId="6" fillId="0" borderId="4" xfId="0" applyFont="1" applyFill="1" applyBorder="1" applyAlignment="1" applyProtection="1">
      <alignment horizontal="center"/>
      <protection hidden="1"/>
    </xf>
    <xf numFmtId="0" fontId="6" fillId="5" borderId="4" xfId="0" applyFont="1" applyFill="1" applyBorder="1" applyProtection="1">
      <protection locked="0"/>
    </xf>
    <xf numFmtId="0" fontId="6" fillId="5" borderId="4" xfId="0" applyFont="1" applyFill="1" applyBorder="1" applyAlignment="1" applyProtection="1">
      <alignment horizontal="center"/>
      <protection locked="0"/>
    </xf>
    <xf numFmtId="2" fontId="6" fillId="5" borderId="4" xfId="0" applyNumberFormat="1" applyFont="1" applyFill="1" applyBorder="1" applyAlignment="1" applyProtection="1">
      <alignment horizontal="center"/>
      <protection locked="0"/>
    </xf>
    <xf numFmtId="4" fontId="6" fillId="5" borderId="4" xfId="1" applyNumberFormat="1" applyFont="1" applyFill="1" applyBorder="1" applyProtection="1">
      <protection locked="0"/>
    </xf>
    <xf numFmtId="4" fontId="6" fillId="5" borderId="4" xfId="0" applyNumberFormat="1" applyFont="1" applyFill="1" applyBorder="1" applyProtection="1">
      <protection locked="0"/>
    </xf>
    <xf numFmtId="4" fontId="6" fillId="5" borderId="3" xfId="0" applyNumberFormat="1" applyFont="1" applyFill="1" applyBorder="1" applyProtection="1">
      <protection locked="0"/>
    </xf>
    <xf numFmtId="4" fontId="6" fillId="5" borderId="19" xfId="0" applyNumberFormat="1" applyFont="1" applyFill="1" applyBorder="1" applyProtection="1">
      <protection locked="0"/>
    </xf>
    <xf numFmtId="0" fontId="6" fillId="5" borderId="20" xfId="0" applyFont="1" applyFill="1" applyBorder="1" applyProtection="1">
      <protection locked="0"/>
    </xf>
    <xf numFmtId="2" fontId="6" fillId="5" borderId="20" xfId="0" applyNumberFormat="1" applyFont="1" applyFill="1" applyBorder="1" applyAlignment="1" applyProtection="1">
      <alignment horizontal="center"/>
      <protection locked="0"/>
    </xf>
    <xf numFmtId="4" fontId="6" fillId="5" borderId="20" xfId="0" applyNumberFormat="1" applyFont="1" applyFill="1" applyBorder="1" applyProtection="1">
      <protection locked="0"/>
    </xf>
    <xf numFmtId="0" fontId="6" fillId="6" borderId="4" xfId="0" applyFont="1" applyFill="1" applyBorder="1" applyProtection="1">
      <protection hidden="1"/>
    </xf>
    <xf numFmtId="0" fontId="3" fillId="6" borderId="4" xfId="0" applyFont="1" applyFill="1" applyBorder="1" applyAlignment="1" applyProtection="1">
      <alignment horizontal="center"/>
      <protection locked="0"/>
    </xf>
    <xf numFmtId="165" fontId="3" fillId="0" borderId="1" xfId="0" applyNumberFormat="1" applyFont="1" applyFill="1" applyBorder="1" applyAlignment="1" applyProtection="1">
      <alignment horizontal="center"/>
      <protection hidden="1"/>
    </xf>
    <xf numFmtId="4" fontId="3" fillId="0" borderId="1" xfId="0" applyNumberFormat="1" applyFont="1" applyFill="1" applyBorder="1" applyAlignment="1" applyProtection="1">
      <alignment horizontal="center"/>
      <protection hidden="1"/>
    </xf>
    <xf numFmtId="0" fontId="0" fillId="0" borderId="19" xfId="0" applyBorder="1" applyProtection="1"/>
    <xf numFmtId="0" fontId="0" fillId="0" borderId="19" xfId="0" applyBorder="1" applyAlignment="1" applyProtection="1">
      <alignment horizontal="center"/>
    </xf>
    <xf numFmtId="0" fontId="0" fillId="0" borderId="18" xfId="0" applyBorder="1" applyAlignment="1" applyProtection="1">
      <alignment horizontal="center"/>
    </xf>
    <xf numFmtId="0" fontId="0" fillId="0" borderId="0" xfId="0" applyProtection="1"/>
    <xf numFmtId="0" fontId="0" fillId="0" borderId="0" xfId="0" applyBorder="1" applyProtection="1"/>
    <xf numFmtId="165" fontId="0" fillId="0" borderId="0" xfId="0" applyNumberFormat="1" applyBorder="1" applyProtection="1"/>
    <xf numFmtId="166" fontId="0" fillId="0" borderId="0" xfId="0" applyNumberFormat="1" applyBorder="1" applyProtection="1"/>
    <xf numFmtId="0" fontId="0" fillId="0" borderId="1" xfId="0" applyBorder="1" applyProtection="1"/>
    <xf numFmtId="0" fontId="0" fillId="0" borderId="0" xfId="0" applyFill="1" applyBorder="1" applyProtection="1"/>
    <xf numFmtId="49" fontId="0" fillId="0" borderId="3" xfId="0" applyNumberFormat="1" applyBorder="1" applyAlignment="1" applyProtection="1">
      <alignment horizontal="center"/>
    </xf>
    <xf numFmtId="49" fontId="0" fillId="0" borderId="0" xfId="0" applyNumberFormat="1" applyProtection="1"/>
    <xf numFmtId="49" fontId="0" fillId="0" borderId="21" xfId="0" applyNumberFormat="1" applyFill="1" applyBorder="1" applyAlignment="1" applyProtection="1">
      <alignment horizontal="center"/>
    </xf>
    <xf numFmtId="49" fontId="0" fillId="0" borderId="21" xfId="0" applyNumberFormat="1" applyBorder="1" applyAlignment="1" applyProtection="1">
      <alignment horizontal="center"/>
    </xf>
    <xf numFmtId="165" fontId="0" fillId="0" borderId="1" xfId="0" applyNumberFormat="1" applyBorder="1" applyProtection="1"/>
    <xf numFmtId="166" fontId="0" fillId="0" borderId="1" xfId="0" applyNumberFormat="1" applyBorder="1" applyProtection="1"/>
    <xf numFmtId="49" fontId="0" fillId="0" borderId="8" xfId="0" applyNumberFormat="1" applyBorder="1" applyAlignment="1" applyProtection="1">
      <alignment horizontal="center"/>
    </xf>
    <xf numFmtId="49" fontId="6" fillId="5" borderId="4" xfId="0" applyNumberFormat="1" applyFont="1" applyFill="1" applyBorder="1" applyAlignment="1" applyProtection="1">
      <alignment horizontal="center"/>
      <protection locked="0"/>
    </xf>
    <xf numFmtId="49" fontId="0" fillId="0" borderId="5" xfId="0" applyNumberFormat="1" applyFill="1" applyBorder="1" applyAlignment="1" applyProtection="1">
      <alignment horizontal="center"/>
    </xf>
    <xf numFmtId="168" fontId="6" fillId="5" borderId="4" xfId="0" applyNumberFormat="1" applyFont="1" applyFill="1" applyBorder="1" applyAlignment="1" applyProtection="1">
      <alignment horizontal="left"/>
      <protection locked="0"/>
    </xf>
    <xf numFmtId="168" fontId="6" fillId="6" borderId="4" xfId="0" applyNumberFormat="1" applyFont="1" applyFill="1" applyBorder="1" applyAlignment="1" applyProtection="1">
      <alignment horizontal="left"/>
      <protection hidden="1"/>
    </xf>
    <xf numFmtId="0" fontId="16" fillId="0" borderId="0" xfId="0" applyFont="1" applyProtection="1">
      <protection hidden="1"/>
    </xf>
    <xf numFmtId="165" fontId="3" fillId="0" borderId="1" xfId="0" applyNumberFormat="1" applyFont="1" applyFill="1" applyBorder="1" applyAlignment="1" applyProtection="1">
      <alignment horizontal="right"/>
      <protection hidden="1"/>
    </xf>
    <xf numFmtId="0" fontId="13" fillId="0" borderId="0" xfId="0" applyFont="1" applyProtection="1">
      <protection hidden="1"/>
    </xf>
    <xf numFmtId="0" fontId="0" fillId="0" borderId="0" xfId="0" applyFill="1" applyBorder="1" applyAlignment="1" applyProtection="1">
      <alignment horizontal="center"/>
    </xf>
    <xf numFmtId="0" fontId="0" fillId="0" borderId="0" xfId="0" applyBorder="1" applyAlignment="1" applyProtection="1">
      <alignment horizontal="center"/>
    </xf>
    <xf numFmtId="49" fontId="0" fillId="0" borderId="3" xfId="0" applyNumberFormat="1" applyBorder="1" applyProtection="1"/>
    <xf numFmtId="0" fontId="0" fillId="0" borderId="18" xfId="0" applyBorder="1" applyProtection="1"/>
    <xf numFmtId="0" fontId="0" fillId="0" borderId="2" xfId="0" applyBorder="1" applyAlignment="1" applyProtection="1">
      <alignment horizontal="center"/>
    </xf>
    <xf numFmtId="0" fontId="0" fillId="0" borderId="9" xfId="0" applyBorder="1" applyAlignment="1" applyProtection="1">
      <alignment horizontal="center"/>
    </xf>
    <xf numFmtId="0" fontId="17" fillId="0" borderId="0" xfId="0" applyFont="1" applyProtection="1">
      <protection hidden="1"/>
    </xf>
    <xf numFmtId="0" fontId="6" fillId="5" borderId="4" xfId="0" applyFont="1" applyFill="1" applyBorder="1" applyProtection="1">
      <protection hidden="1"/>
    </xf>
    <xf numFmtId="0" fontId="19" fillId="0" borderId="0" xfId="3" applyAlignment="1" applyProtection="1">
      <protection hidden="1"/>
    </xf>
    <xf numFmtId="0" fontId="3" fillId="0" borderId="21" xfId="0" applyFont="1" applyBorder="1" applyProtection="1">
      <protection hidden="1"/>
    </xf>
    <xf numFmtId="0" fontId="10" fillId="0" borderId="6" xfId="0" applyFont="1" applyBorder="1" applyProtection="1">
      <protection hidden="1"/>
    </xf>
    <xf numFmtId="0" fontId="0" fillId="0" borderId="16" xfId="0" applyFill="1" applyBorder="1" applyAlignment="1" applyProtection="1">
      <alignment horizontal="center"/>
      <protection locked="0"/>
    </xf>
    <xf numFmtId="164" fontId="20" fillId="0" borderId="16" xfId="0" applyNumberFormat="1" applyFont="1" applyFill="1" applyBorder="1" applyAlignment="1" applyProtection="1">
      <alignment horizontal="center"/>
      <protection locked="0"/>
    </xf>
    <xf numFmtId="4" fontId="6" fillId="0" borderId="3" xfId="0" applyNumberFormat="1" applyFont="1" applyFill="1" applyBorder="1" applyProtection="1">
      <protection hidden="1"/>
    </xf>
    <xf numFmtId="0" fontId="6" fillId="2" borderId="19" xfId="0" applyFont="1" applyFill="1" applyBorder="1" applyProtection="1">
      <protection hidden="1"/>
    </xf>
    <xf numFmtId="4" fontId="6" fillId="0" borderId="18" xfId="1" applyNumberFormat="1" applyFont="1" applyFill="1" applyBorder="1" applyProtection="1">
      <protection hidden="1"/>
    </xf>
    <xf numFmtId="4" fontId="6" fillId="0" borderId="18" xfId="0" applyNumberFormat="1" applyFont="1" applyFill="1" applyBorder="1" applyProtection="1">
      <protection hidden="1"/>
    </xf>
    <xf numFmtId="0" fontId="4" fillId="0" borderId="20" xfId="0" applyFont="1" applyBorder="1" applyAlignment="1" applyProtection="1">
      <alignment horizontal="center" vertical="center" wrapText="1"/>
      <protection hidden="1"/>
    </xf>
    <xf numFmtId="0" fontId="8" fillId="3" borderId="22" xfId="0" applyFont="1" applyFill="1" applyBorder="1" applyProtection="1">
      <protection hidden="1"/>
    </xf>
    <xf numFmtId="0" fontId="6" fillId="0" borderId="22" xfId="0" applyFont="1" applyBorder="1" applyAlignment="1" applyProtection="1">
      <alignment horizontal="center"/>
      <protection hidden="1"/>
    </xf>
    <xf numFmtId="4" fontId="6" fillId="0" borderId="22" xfId="0" applyNumberFormat="1" applyFont="1" applyBorder="1" applyProtection="1">
      <protection hidden="1"/>
    </xf>
    <xf numFmtId="168" fontId="6" fillId="0" borderId="23" xfId="0" applyNumberFormat="1" applyFont="1" applyFill="1" applyBorder="1" applyAlignment="1" applyProtection="1">
      <alignment horizontal="left"/>
      <protection locked="0"/>
    </xf>
    <xf numFmtId="168" fontId="6" fillId="0" borderId="24" xfId="0" applyNumberFormat="1" applyFont="1" applyFill="1" applyBorder="1" applyAlignment="1" applyProtection="1">
      <alignment horizontal="left"/>
      <protection locked="0"/>
    </xf>
    <xf numFmtId="168" fontId="6" fillId="0" borderId="25" xfId="0" applyNumberFormat="1" applyFont="1" applyFill="1" applyBorder="1" applyAlignment="1" applyProtection="1">
      <alignment horizontal="left"/>
      <protection locked="0"/>
    </xf>
    <xf numFmtId="0" fontId="6" fillId="0" borderId="23" xfId="0" applyFont="1" applyFill="1" applyBorder="1" applyProtection="1">
      <protection locked="0"/>
    </xf>
    <xf numFmtId="0" fontId="6" fillId="0" borderId="24" xfId="0" applyFont="1" applyFill="1" applyBorder="1" applyProtection="1">
      <protection locked="0"/>
    </xf>
    <xf numFmtId="0" fontId="6" fillId="0" borderId="25" xfId="0" applyFont="1" applyFill="1" applyBorder="1" applyProtection="1">
      <protection locked="0"/>
    </xf>
    <xf numFmtId="49" fontId="6" fillId="0" borderId="24" xfId="0" applyNumberFormat="1" applyFont="1" applyFill="1" applyBorder="1" applyAlignment="1" applyProtection="1">
      <alignment horizontal="center"/>
      <protection locked="0"/>
    </xf>
    <xf numFmtId="49" fontId="6" fillId="0" borderId="25" xfId="0" applyNumberFormat="1" applyFont="1" applyFill="1" applyBorder="1" applyAlignment="1" applyProtection="1">
      <alignment horizontal="center"/>
      <protection locked="0"/>
    </xf>
    <xf numFmtId="2" fontId="6" fillId="0" borderId="23" xfId="0" applyNumberFormat="1" applyFont="1" applyFill="1" applyBorder="1" applyAlignment="1" applyProtection="1">
      <alignment horizontal="center"/>
      <protection locked="0"/>
    </xf>
    <xf numFmtId="2" fontId="6" fillId="0" borderId="24" xfId="0" applyNumberFormat="1" applyFont="1" applyFill="1" applyBorder="1" applyAlignment="1" applyProtection="1">
      <alignment horizontal="center"/>
      <protection locked="0"/>
    </xf>
    <xf numFmtId="2" fontId="6" fillId="0" borderId="25" xfId="0" applyNumberFormat="1" applyFont="1" applyFill="1" applyBorder="1" applyAlignment="1" applyProtection="1">
      <alignment horizontal="center"/>
      <protection locked="0"/>
    </xf>
    <xf numFmtId="4" fontId="6" fillId="0" borderId="23" xfId="0" applyNumberFormat="1" applyFont="1" applyFill="1" applyBorder="1" applyProtection="1">
      <protection locked="0"/>
    </xf>
    <xf numFmtId="4" fontId="6" fillId="0" borderId="24" xfId="0" applyNumberFormat="1" applyFont="1" applyFill="1" applyBorder="1" applyProtection="1">
      <protection locked="0"/>
    </xf>
    <xf numFmtId="4" fontId="6" fillId="0" borderId="25" xfId="0" applyNumberFormat="1" applyFont="1" applyFill="1" applyBorder="1" applyProtection="1">
      <protection locked="0"/>
    </xf>
    <xf numFmtId="0" fontId="0" fillId="0" borderId="16" xfId="0" applyFill="1" applyBorder="1" applyAlignment="1" applyProtection="1">
      <alignment horizontal="center" vertical="center"/>
      <protection locked="0"/>
    </xf>
    <xf numFmtId="4" fontId="6" fillId="0" borderId="26" xfId="0" applyNumberFormat="1" applyFont="1" applyFill="1" applyBorder="1" applyProtection="1">
      <protection locked="0"/>
    </xf>
    <xf numFmtId="4" fontId="6" fillId="0" borderId="27" xfId="0" applyNumberFormat="1" applyFont="1" applyFill="1" applyBorder="1" applyProtection="1">
      <protection locked="0"/>
    </xf>
    <xf numFmtId="4" fontId="6" fillId="0" borderId="28" xfId="0" applyNumberFormat="1" applyFont="1" applyFill="1" applyBorder="1" applyProtection="1">
      <protection locked="0"/>
    </xf>
    <xf numFmtId="167" fontId="13" fillId="5" borderId="22" xfId="0" applyNumberFormat="1" applyFont="1" applyFill="1" applyBorder="1" applyAlignment="1" applyProtection="1">
      <alignment horizontal="left"/>
      <protection locked="0"/>
    </xf>
    <xf numFmtId="0" fontId="6" fillId="5" borderId="22" xfId="0" applyFont="1" applyFill="1" applyBorder="1" applyProtection="1">
      <protection locked="0"/>
    </xf>
    <xf numFmtId="0" fontId="6" fillId="5" borderId="22" xfId="0" applyFont="1" applyFill="1" applyBorder="1" applyAlignment="1" applyProtection="1">
      <alignment horizontal="center"/>
      <protection locked="0"/>
    </xf>
    <xf numFmtId="2" fontId="6" fillId="5" borderId="22" xfId="0" applyNumberFormat="1" applyFont="1" applyFill="1" applyBorder="1" applyAlignment="1" applyProtection="1">
      <alignment horizontal="center"/>
      <protection locked="0"/>
    </xf>
    <xf numFmtId="4" fontId="6" fillId="5" borderId="22" xfId="0" applyNumberFormat="1" applyFont="1" applyFill="1" applyBorder="1" applyProtection="1">
      <protection locked="0"/>
    </xf>
    <xf numFmtId="4" fontId="6" fillId="5" borderId="1" xfId="0" applyNumberFormat="1" applyFont="1" applyFill="1" applyBorder="1" applyProtection="1">
      <protection locked="0"/>
    </xf>
    <xf numFmtId="0" fontId="2" fillId="0" borderId="0" xfId="0" applyFont="1" applyBorder="1" applyAlignment="1" applyProtection="1">
      <alignment horizontal="center"/>
      <protection hidden="1"/>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14" xfId="0" applyFill="1" applyBorder="1" applyProtection="1">
      <protection locked="0"/>
    </xf>
    <xf numFmtId="0" fontId="21" fillId="0" borderId="0" xfId="0" applyFont="1" applyProtection="1">
      <protection hidden="1"/>
    </xf>
    <xf numFmtId="44" fontId="0" fillId="0" borderId="29" xfId="2" applyFont="1" applyFill="1" applyBorder="1" applyAlignment="1" applyProtection="1">
      <alignment horizontal="center"/>
      <protection hidden="1"/>
    </xf>
    <xf numFmtId="49" fontId="6" fillId="0" borderId="10" xfId="0" applyNumberFormat="1" applyFont="1" applyFill="1" applyBorder="1" applyAlignment="1" applyProtection="1">
      <alignment horizontal="center"/>
      <protection locked="0"/>
    </xf>
    <xf numFmtId="2" fontId="3" fillId="0" borderId="1" xfId="0" applyNumberFormat="1" applyFont="1" applyFill="1" applyBorder="1" applyAlignment="1" applyProtection="1">
      <alignment horizontal="center"/>
      <protection hidden="1"/>
    </xf>
    <xf numFmtId="0" fontId="11" fillId="0" borderId="0" xfId="0" applyFont="1" applyProtection="1">
      <protection hidden="1"/>
    </xf>
    <xf numFmtId="0" fontId="10" fillId="0" borderId="4" xfId="0" applyFont="1" applyFill="1" applyBorder="1" applyAlignment="1" applyProtection="1">
      <alignment horizontal="left"/>
      <protection locked="0"/>
    </xf>
    <xf numFmtId="0" fontId="6" fillId="2" borderId="4" xfId="0" applyNumberFormat="1" applyFont="1" applyFill="1" applyBorder="1" applyProtection="1">
      <protection hidden="1"/>
    </xf>
    <xf numFmtId="0" fontId="0" fillId="0" borderId="1" xfId="0" applyBorder="1" applyProtection="1">
      <protection hidden="1"/>
    </xf>
    <xf numFmtId="169" fontId="11" fillId="0" borderId="0" xfId="0" applyNumberFormat="1" applyFont="1" applyFill="1" applyBorder="1" applyAlignment="1" applyProtection="1">
      <alignment horizontal="center"/>
      <protection locked="0"/>
    </xf>
    <xf numFmtId="4" fontId="0" fillId="0" borderId="19" xfId="2" applyNumberFormat="1" applyFont="1" applyBorder="1" applyAlignment="1" applyProtection="1">
      <alignment horizontal="right"/>
      <protection hidden="1"/>
    </xf>
    <xf numFmtId="0" fontId="0" fillId="0" borderId="3"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5" fillId="0" borderId="21"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7" xfId="0" applyFont="1" applyBorder="1" applyAlignment="1" applyProtection="1">
      <alignment horizontal="center"/>
      <protection hidden="1"/>
    </xf>
    <xf numFmtId="0" fontId="2" fillId="0" borderId="8" xfId="0" applyFont="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0" fillId="0" borderId="30" xfId="0" applyFill="1" applyBorder="1" applyAlignment="1" applyProtection="1">
      <alignment horizontal="center"/>
      <protection hidden="1"/>
    </xf>
    <xf numFmtId="14" fontId="0" fillId="0" borderId="14" xfId="0" applyNumberFormat="1" applyFill="1" applyBorder="1" applyAlignment="1" applyProtection="1">
      <alignment horizontal="center"/>
      <protection locked="0"/>
    </xf>
    <xf numFmtId="0" fontId="0" fillId="0" borderId="14" xfId="0" applyFill="1" applyBorder="1" applyAlignment="1" applyProtection="1">
      <alignment horizontal="center"/>
      <protection locked="0"/>
    </xf>
    <xf numFmtId="0" fontId="4" fillId="0" borderId="6" xfId="0" applyFont="1" applyBorder="1" applyAlignment="1" applyProtection="1">
      <alignment vertical="justify" wrapText="1"/>
      <protection hidden="1"/>
    </xf>
    <xf numFmtId="0" fontId="4" fillId="0" borderId="6" xfId="0" applyFont="1" applyBorder="1" applyAlignment="1" applyProtection="1">
      <alignment wrapText="1"/>
      <protection hidden="1"/>
    </xf>
    <xf numFmtId="0" fontId="4" fillId="0" borderId="7" xfId="0" applyFont="1" applyBorder="1" applyAlignment="1" applyProtection="1">
      <alignment wrapText="1"/>
      <protection hidden="1"/>
    </xf>
    <xf numFmtId="0" fontId="4" fillId="0" borderId="0" xfId="0" applyFont="1" applyBorder="1" applyAlignment="1" applyProtection="1">
      <alignment wrapText="1"/>
      <protection hidden="1"/>
    </xf>
    <xf numFmtId="0" fontId="4" fillId="0" borderId="2" xfId="0" applyFont="1" applyBorder="1" applyAlignment="1" applyProtection="1">
      <alignment wrapText="1"/>
      <protection hidden="1"/>
    </xf>
    <xf numFmtId="0" fontId="4" fillId="0" borderId="21" xfId="0" applyFont="1" applyBorder="1" applyAlignment="1" applyProtection="1">
      <alignment wrapText="1"/>
      <protection hidden="1"/>
    </xf>
    <xf numFmtId="0" fontId="4" fillId="0" borderId="1" xfId="0" applyFont="1" applyBorder="1" applyAlignment="1" applyProtection="1">
      <alignment wrapText="1"/>
      <protection hidden="1"/>
    </xf>
    <xf numFmtId="0" fontId="4" fillId="0" borderId="9" xfId="0" applyFont="1" applyBorder="1" applyAlignment="1" applyProtection="1">
      <alignment wrapText="1"/>
      <protection hidden="1"/>
    </xf>
    <xf numFmtId="0" fontId="3" fillId="0" borderId="5" xfId="0" applyFont="1" applyBorder="1" applyAlignment="1" applyProtection="1">
      <alignment vertical="justify" wrapText="1"/>
      <protection hidden="1"/>
    </xf>
    <xf numFmtId="0" fontId="0" fillId="0" borderId="6" xfId="0" applyBorder="1" applyProtection="1">
      <protection hidden="1"/>
    </xf>
    <xf numFmtId="0" fontId="0" fillId="0" borderId="0" xfId="0" applyBorder="1" applyProtection="1">
      <protection hidden="1"/>
    </xf>
    <xf numFmtId="0" fontId="0" fillId="0" borderId="2" xfId="0" applyBorder="1" applyProtection="1">
      <protection hidden="1"/>
    </xf>
    <xf numFmtId="0" fontId="0" fillId="0" borderId="21" xfId="0" applyBorder="1" applyProtection="1">
      <protection hidden="1"/>
    </xf>
    <xf numFmtId="0" fontId="0" fillId="0" borderId="0" xfId="0" applyProtection="1">
      <protection hidden="1"/>
    </xf>
    <xf numFmtId="0" fontId="0" fillId="0" borderId="1" xfId="0" applyBorder="1" applyProtection="1">
      <protection hidden="1"/>
    </xf>
    <xf numFmtId="0" fontId="0" fillId="0" borderId="9" xfId="0" applyBorder="1" applyProtection="1">
      <protection hidden="1"/>
    </xf>
    <xf numFmtId="4" fontId="0" fillId="0" borderId="1" xfId="2" applyNumberFormat="1" applyFont="1" applyBorder="1" applyAlignment="1" applyProtection="1">
      <alignment horizontal="right"/>
      <protection hidden="1"/>
    </xf>
    <xf numFmtId="4" fontId="0" fillId="0" borderId="29" xfId="2" applyNumberFormat="1" applyFont="1" applyFill="1" applyBorder="1" applyAlignment="1" applyProtection="1">
      <alignment horizontal="right"/>
      <protection hidden="1"/>
    </xf>
    <xf numFmtId="0" fontId="0" fillId="0" borderId="15"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31" xfId="0" applyFill="1" applyBorder="1" applyAlignment="1" applyProtection="1">
      <alignment horizontal="left"/>
      <protection locked="0"/>
    </xf>
    <xf numFmtId="0" fontId="3" fillId="0" borderId="0" xfId="0" applyFont="1" applyAlignment="1" applyProtection="1">
      <alignment wrapText="1"/>
      <protection hidden="1"/>
    </xf>
    <xf numFmtId="0" fontId="0" fillId="0" borderId="10" xfId="0" applyFill="1" applyBorder="1" applyAlignment="1" applyProtection="1">
      <alignment horizontal="center" vertical="center"/>
      <protection locked="0"/>
    </xf>
    <xf numFmtId="0" fontId="0" fillId="0" borderId="12" xfId="0" applyFill="1" applyBorder="1" applyAlignment="1">
      <alignment horizontal="center" vertical="center"/>
    </xf>
    <xf numFmtId="0" fontId="0" fillId="0" borderId="32" xfId="0" applyFill="1" applyBorder="1" applyAlignment="1" applyProtection="1">
      <alignment horizontal="left"/>
      <protection locked="0"/>
    </xf>
    <xf numFmtId="0" fontId="0" fillId="0" borderId="33" xfId="0" applyFill="1" applyBorder="1" applyAlignment="1" applyProtection="1">
      <alignment horizontal="left"/>
      <protection locked="0"/>
    </xf>
    <xf numFmtId="0" fontId="0" fillId="0" borderId="34" xfId="0" applyFill="1" applyBorder="1" applyAlignment="1" applyProtection="1">
      <alignment horizontal="left"/>
      <protection locked="0"/>
    </xf>
    <xf numFmtId="0" fontId="3" fillId="0" borderId="0" xfId="0" applyFont="1" applyAlignment="1" applyProtection="1">
      <alignment horizontal="left" vertical="center" wrapText="1"/>
      <protection hidden="1"/>
    </xf>
    <xf numFmtId="0" fontId="0" fillId="0" borderId="0" xfId="0" applyAlignment="1" applyProtection="1">
      <alignment wrapText="1"/>
      <protection hidden="1"/>
    </xf>
    <xf numFmtId="169" fontId="11" fillId="0" borderId="13" xfId="0" applyNumberFormat="1" applyFont="1" applyFill="1" applyBorder="1" applyAlignment="1" applyProtection="1">
      <alignment horizontal="center"/>
      <protection locked="0"/>
    </xf>
    <xf numFmtId="169" fontId="11" fillId="0" borderId="14" xfId="0" applyNumberFormat="1" applyFont="1" applyFill="1" applyBorder="1" applyAlignment="1" applyProtection="1">
      <alignment horizontal="center"/>
      <protection locked="0"/>
    </xf>
    <xf numFmtId="169" fontId="11" fillId="0" borderId="17" xfId="0" applyNumberFormat="1" applyFont="1"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36" xfId="0" applyFill="1" applyBorder="1" applyAlignment="1" applyProtection="1">
      <alignment horizontal="center"/>
      <protection locked="0"/>
    </xf>
    <xf numFmtId="4" fontId="0" fillId="0" borderId="19" xfId="2" applyNumberFormat="1" applyFont="1" applyFill="1" applyBorder="1" applyAlignment="1" applyProtection="1">
      <alignment horizontal="right"/>
      <protection hidden="1"/>
    </xf>
  </cellXfs>
  <cellStyles count="4">
    <cellStyle name="Comma" xfId="1" builtinId="3"/>
    <cellStyle name="Currency" xfId="2" builtinId="4"/>
    <cellStyle name="Hyperlink" xfId="3" builtinId="8"/>
    <cellStyle name="Normal" xfId="0" builtinId="0"/>
  </cellStyles>
  <dxfs count="2">
    <dxf>
      <fill>
        <patternFill>
          <bgColor indexed="13"/>
        </patternFill>
      </fill>
    </dxf>
    <dxf>
      <fill>
        <patternFill>
          <bgColor indexed="3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nord@wilson-mcshane.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93"/>
  <sheetViews>
    <sheetView showGridLines="0" tabSelected="1" zoomScale="125" zoomScaleNormal="125" workbookViewId="0">
      <selection activeCell="E165" sqref="E165"/>
    </sheetView>
  </sheetViews>
  <sheetFormatPr defaultRowHeight="12.75" x14ac:dyDescent="0.2"/>
  <cols>
    <col min="1" max="1" width="9.140625" style="1"/>
    <col min="2" max="2" width="18.5703125" style="1" customWidth="1"/>
    <col min="3" max="3" width="7.85546875" style="1" customWidth="1"/>
    <col min="4" max="4" width="7.140625" style="1" customWidth="1"/>
    <col min="5" max="5" width="8.5703125" style="1" customWidth="1"/>
    <col min="6" max="6" width="7.85546875" style="1" customWidth="1"/>
    <col min="7" max="7" width="7.42578125" style="1" customWidth="1"/>
    <col min="8" max="8" width="8.28515625" style="1" customWidth="1"/>
    <col min="9" max="9" width="6.7109375" style="1" customWidth="1"/>
    <col min="10" max="10" width="7.5703125" style="1" customWidth="1"/>
    <col min="11" max="12" width="7.42578125" style="1" customWidth="1"/>
    <col min="13" max="13" width="7.7109375" style="1" customWidth="1"/>
    <col min="14" max="14" width="6" style="1" bestFit="1" customWidth="1"/>
    <col min="15" max="15" width="11.85546875" style="1" bestFit="1" customWidth="1"/>
    <col min="16" max="16" width="5.42578125" style="1" bestFit="1" customWidth="1"/>
    <col min="17" max="17" width="7.42578125" style="1" bestFit="1" customWidth="1"/>
    <col min="18" max="18" width="6.140625" style="1" bestFit="1" customWidth="1"/>
    <col min="19" max="19" width="9.7109375" style="1" customWidth="1"/>
    <col min="20" max="20" width="9.7109375" style="1" bestFit="1" customWidth="1"/>
    <col min="21" max="21" width="14.28515625" style="1" customWidth="1"/>
    <col min="22" max="22" width="17.7109375" style="1" customWidth="1"/>
    <col min="23" max="16384" width="9.140625" style="1"/>
  </cols>
  <sheetData>
    <row r="1" spans="1:14" ht="13.5" thickBot="1" x14ac:dyDescent="0.25">
      <c r="A1" s="1" t="s">
        <v>31</v>
      </c>
      <c r="D1" s="14" t="s">
        <v>73</v>
      </c>
    </row>
    <row r="2" spans="1:14" x14ac:dyDescent="0.2">
      <c r="A2" s="208"/>
      <c r="B2" s="209"/>
      <c r="C2" s="210"/>
      <c r="E2" s="166" t="s">
        <v>129</v>
      </c>
      <c r="F2" s="47"/>
      <c r="G2" s="47"/>
      <c r="H2" s="17"/>
      <c r="I2" s="211" t="s">
        <v>52</v>
      </c>
      <c r="J2" s="212"/>
      <c r="K2" s="212"/>
      <c r="L2" s="206">
        <v>343</v>
      </c>
    </row>
    <row r="3" spans="1:14" ht="12.75" customHeight="1" thickBot="1" x14ac:dyDescent="0.25">
      <c r="A3" s="202"/>
      <c r="B3" s="203"/>
      <c r="C3" s="204"/>
      <c r="E3" s="166" t="s">
        <v>130</v>
      </c>
      <c r="F3" s="47"/>
      <c r="G3" s="47"/>
      <c r="H3" s="17"/>
      <c r="I3" s="212"/>
      <c r="J3" s="212"/>
      <c r="K3" s="212"/>
      <c r="L3" s="207"/>
    </row>
    <row r="4" spans="1:14" ht="13.5" thickBot="1" x14ac:dyDescent="0.25">
      <c r="A4" s="202"/>
      <c r="B4" s="203"/>
      <c r="C4" s="204"/>
      <c r="E4" s="166" t="s">
        <v>131</v>
      </c>
      <c r="F4" s="47"/>
      <c r="G4" s="47"/>
      <c r="H4" s="16"/>
      <c r="I4" s="205" t="s">
        <v>53</v>
      </c>
      <c r="J4" s="205"/>
      <c r="K4" s="205"/>
      <c r="L4" s="205"/>
    </row>
    <row r="5" spans="1:14" ht="13.5" thickBot="1" x14ac:dyDescent="0.25">
      <c r="A5" s="202"/>
      <c r="B5" s="203"/>
      <c r="C5" s="204"/>
      <c r="D5" s="18"/>
      <c r="E5" s="120" t="s">
        <v>132</v>
      </c>
      <c r="F5" s="18"/>
      <c r="J5" s="213"/>
      <c r="K5" s="214"/>
      <c r="L5" s="215"/>
    </row>
    <row r="6" spans="1:14" x14ac:dyDescent="0.2">
      <c r="A6" s="167" t="s">
        <v>135</v>
      </c>
      <c r="B6" s="172"/>
      <c r="C6" s="173"/>
      <c r="D6" s="18"/>
      <c r="E6" s="120"/>
      <c r="F6" s="18"/>
      <c r="J6" s="170"/>
      <c r="K6" s="170"/>
      <c r="L6" s="170"/>
    </row>
    <row r="7" spans="1:14" ht="13.5" thickBot="1" x14ac:dyDescent="0.25">
      <c r="A7" s="167" t="s">
        <v>134</v>
      </c>
      <c r="B7" s="216"/>
      <c r="C7" s="217"/>
      <c r="E7" s="47" t="s">
        <v>72</v>
      </c>
      <c r="H7" s="19" t="s">
        <v>56</v>
      </c>
      <c r="I7" s="15"/>
      <c r="J7" s="20"/>
      <c r="K7" s="21"/>
      <c r="L7" s="169"/>
    </row>
    <row r="8" spans="1:14" ht="13.5" thickBot="1" x14ac:dyDescent="0.25">
      <c r="B8" s="162" t="s">
        <v>113</v>
      </c>
      <c r="H8" s="19" t="s">
        <v>54</v>
      </c>
      <c r="I8" s="19"/>
      <c r="J8" s="22" t="s">
        <v>57</v>
      </c>
      <c r="K8" s="23"/>
      <c r="L8" s="24"/>
    </row>
    <row r="9" spans="1:14" ht="13.5" thickBot="1" x14ac:dyDescent="0.25">
      <c r="A9" s="48"/>
      <c r="B9" s="64" t="s">
        <v>138</v>
      </c>
      <c r="D9" s="64"/>
      <c r="E9" s="64"/>
      <c r="H9" s="19" t="s">
        <v>55</v>
      </c>
      <c r="I9" s="8">
        <f>UniqueCount</f>
        <v>0</v>
      </c>
      <c r="J9" s="25" t="s">
        <v>58</v>
      </c>
      <c r="K9" s="26"/>
      <c r="L9" s="123"/>
    </row>
    <row r="10" spans="1:14" ht="12.75" customHeight="1" x14ac:dyDescent="0.2">
      <c r="A10" s="122" t="s">
        <v>75</v>
      </c>
      <c r="B10" s="28"/>
      <c r="C10" s="28"/>
      <c r="D10" s="28"/>
      <c r="E10" s="24"/>
      <c r="F10" s="192" t="s">
        <v>27</v>
      </c>
      <c r="G10" s="193"/>
      <c r="H10" s="193"/>
      <c r="I10" s="193"/>
      <c r="J10" s="194"/>
      <c r="K10" s="194"/>
      <c r="L10" s="195"/>
    </row>
    <row r="11" spans="1:14" ht="13.5" thickBot="1" x14ac:dyDescent="0.25">
      <c r="A11" s="121" t="s">
        <v>28</v>
      </c>
      <c r="B11" s="5"/>
      <c r="C11" s="5"/>
      <c r="D11" s="5"/>
      <c r="E11" s="6"/>
      <c r="F11" s="196"/>
      <c r="G11" s="197"/>
      <c r="H11" s="197"/>
      <c r="I11" s="197"/>
      <c r="J11" s="197"/>
      <c r="K11" s="197"/>
      <c r="L11" s="195"/>
    </row>
    <row r="12" spans="1:14" ht="13.5" thickBot="1" x14ac:dyDescent="0.25">
      <c r="A12" s="29" t="s">
        <v>29</v>
      </c>
      <c r="C12" s="124"/>
      <c r="D12" s="3" t="s">
        <v>30</v>
      </c>
      <c r="E12" s="124"/>
      <c r="F12" s="198"/>
      <c r="G12" s="198"/>
      <c r="H12" s="198"/>
      <c r="I12" s="198"/>
      <c r="J12" s="198"/>
      <c r="K12" s="198"/>
      <c r="L12" s="199"/>
    </row>
    <row r="13" spans="1:14" ht="15" x14ac:dyDescent="0.2">
      <c r="A13" s="27" t="s">
        <v>25</v>
      </c>
      <c r="B13" s="24"/>
      <c r="C13" s="174" t="s">
        <v>24</v>
      </c>
      <c r="D13" s="175"/>
      <c r="E13" s="176"/>
      <c r="F13" s="175"/>
      <c r="G13" s="175"/>
      <c r="H13" s="175"/>
      <c r="I13" s="175"/>
      <c r="J13" s="175"/>
      <c r="K13" s="175"/>
      <c r="L13" s="177"/>
    </row>
    <row r="14" spans="1:14" x14ac:dyDescent="0.2">
      <c r="A14" s="30" t="s">
        <v>26</v>
      </c>
      <c r="B14" s="49">
        <f>IF(Page5Counts&gt;0,5,IF(Page4Counts&gt;0,4,IF(Page3Counts&gt;0,3,IF(Page2Counts&gt;0,2,1))))</f>
        <v>1</v>
      </c>
      <c r="C14" s="178" t="s">
        <v>74</v>
      </c>
      <c r="D14" s="179"/>
      <c r="E14" s="179"/>
      <c r="F14" s="179"/>
      <c r="G14" s="179"/>
      <c r="H14" s="179"/>
      <c r="I14" s="179"/>
      <c r="J14" s="179"/>
      <c r="K14" s="179"/>
      <c r="L14" s="180"/>
    </row>
    <row r="15" spans="1:14" s="2" customFormat="1" ht="19.5" customHeight="1" x14ac:dyDescent="0.2">
      <c r="A15" s="31" t="s">
        <v>12</v>
      </c>
      <c r="B15" s="32" t="s">
        <v>13</v>
      </c>
      <c r="C15" s="32" t="s">
        <v>14</v>
      </c>
      <c r="D15" s="32"/>
      <c r="E15" s="32" t="s">
        <v>15</v>
      </c>
      <c r="F15" s="32" t="s">
        <v>16</v>
      </c>
      <c r="G15" s="32" t="s">
        <v>17</v>
      </c>
      <c r="H15" s="32" t="s">
        <v>18</v>
      </c>
      <c r="I15" s="32" t="s">
        <v>19</v>
      </c>
      <c r="J15" s="32" t="s">
        <v>20</v>
      </c>
      <c r="K15" s="32" t="s">
        <v>21</v>
      </c>
      <c r="L15" s="32" t="s">
        <v>22</v>
      </c>
      <c r="M15" s="32" t="s">
        <v>23</v>
      </c>
      <c r="N15" s="32" t="s">
        <v>97</v>
      </c>
    </row>
    <row r="16" spans="1:14" s="4" customFormat="1" ht="33.75" thickBot="1" x14ac:dyDescent="0.25">
      <c r="A16" s="129" t="s">
        <v>0</v>
      </c>
      <c r="B16" s="129" t="s">
        <v>1</v>
      </c>
      <c r="C16" s="129" t="s">
        <v>2</v>
      </c>
      <c r="D16" s="33" t="s">
        <v>105</v>
      </c>
      <c r="E16" s="129" t="s">
        <v>3</v>
      </c>
      <c r="F16" s="33" t="s">
        <v>4</v>
      </c>
      <c r="G16" s="33" t="s">
        <v>5</v>
      </c>
      <c r="H16" s="33" t="s">
        <v>6</v>
      </c>
      <c r="I16" s="129" t="s">
        <v>7</v>
      </c>
      <c r="J16" s="33" t="s">
        <v>8</v>
      </c>
      <c r="K16" s="33" t="s">
        <v>9</v>
      </c>
      <c r="L16" s="33" t="s">
        <v>10</v>
      </c>
      <c r="M16" s="129" t="s">
        <v>11</v>
      </c>
      <c r="N16" s="129" t="s">
        <v>98</v>
      </c>
    </row>
    <row r="17" spans="1:14" x14ac:dyDescent="0.2">
      <c r="A17" s="133"/>
      <c r="B17" s="136"/>
      <c r="C17" s="164"/>
      <c r="D17" s="126" t="str">
        <f t="shared" ref="D17:D26" si="0">IF(C17&gt;0,VLOOKUP(C17,Rates,7),"")</f>
        <v/>
      </c>
      <c r="E17" s="141"/>
      <c r="F17" s="127" t="str">
        <f t="shared" ref="F17:F26" si="1">IF(C17&gt;0,ROUND(H17+I17,2),"")</f>
        <v/>
      </c>
      <c r="G17" s="168" t="str">
        <f t="shared" ref="G17:G26" si="2">IF(C17&gt;0,VLOOKUP(C17,Rates,3),"")</f>
        <v/>
      </c>
      <c r="H17" s="125" t="str">
        <f t="shared" ref="H17:H26" si="3">IF(C17&gt;0,ROUND(E17*G17,2),"")</f>
        <v/>
      </c>
      <c r="I17" s="144"/>
      <c r="J17" s="128" t="str">
        <f t="shared" ref="J17:J26" si="4">IF(C17&gt;0,ROUND(H17*(VLOOKUP($C17,Rates,4)),2),"")</f>
        <v/>
      </c>
      <c r="K17" s="10" t="str">
        <f t="shared" ref="K17:K26" si="5">IF(C17&gt;0,ROUND(E17*(VLOOKUP(C17,Rates,5)),2),"")</f>
        <v/>
      </c>
      <c r="L17" s="125" t="str">
        <f t="shared" ref="L17:L26" si="6">IF(C17&gt;0,ROUND(F17*(VLOOKUP(C17,Rates,6)),2),"")</f>
        <v/>
      </c>
      <c r="M17" s="144"/>
      <c r="N17" s="144"/>
    </row>
    <row r="18" spans="1:14" x14ac:dyDescent="0.2">
      <c r="A18" s="134"/>
      <c r="B18" s="137"/>
      <c r="C18" s="139"/>
      <c r="D18" s="126" t="str">
        <f t="shared" si="0"/>
        <v/>
      </c>
      <c r="E18" s="142"/>
      <c r="F18" s="127" t="str">
        <f t="shared" si="1"/>
        <v/>
      </c>
      <c r="G18" s="168" t="str">
        <f t="shared" si="2"/>
        <v/>
      </c>
      <c r="H18" s="125" t="str">
        <f t="shared" si="3"/>
        <v/>
      </c>
      <c r="I18" s="145"/>
      <c r="J18" s="128" t="str">
        <f t="shared" si="4"/>
        <v/>
      </c>
      <c r="K18" s="10" t="str">
        <f t="shared" si="5"/>
        <v/>
      </c>
      <c r="L18" s="125" t="str">
        <f t="shared" si="6"/>
        <v/>
      </c>
      <c r="M18" s="145"/>
      <c r="N18" s="145"/>
    </row>
    <row r="19" spans="1:14" x14ac:dyDescent="0.2">
      <c r="A19" s="134"/>
      <c r="B19" s="137"/>
      <c r="C19" s="139"/>
      <c r="D19" s="126" t="str">
        <f t="shared" si="0"/>
        <v/>
      </c>
      <c r="E19" s="142"/>
      <c r="F19" s="127" t="str">
        <f t="shared" si="1"/>
        <v/>
      </c>
      <c r="G19" s="168" t="str">
        <f t="shared" si="2"/>
        <v/>
      </c>
      <c r="H19" s="125" t="str">
        <f t="shared" si="3"/>
        <v/>
      </c>
      <c r="I19" s="145"/>
      <c r="J19" s="128" t="str">
        <f t="shared" si="4"/>
        <v/>
      </c>
      <c r="K19" s="10" t="str">
        <f t="shared" si="5"/>
        <v/>
      </c>
      <c r="L19" s="125" t="str">
        <f t="shared" si="6"/>
        <v/>
      </c>
      <c r="M19" s="145"/>
      <c r="N19" s="145"/>
    </row>
    <row r="20" spans="1:14" x14ac:dyDescent="0.2">
      <c r="A20" s="134"/>
      <c r="B20" s="137"/>
      <c r="C20" s="139"/>
      <c r="D20" s="126" t="str">
        <f t="shared" si="0"/>
        <v/>
      </c>
      <c r="E20" s="142"/>
      <c r="F20" s="127" t="str">
        <f t="shared" si="1"/>
        <v/>
      </c>
      <c r="G20" s="168" t="str">
        <f t="shared" si="2"/>
        <v/>
      </c>
      <c r="H20" s="125" t="str">
        <f t="shared" si="3"/>
        <v/>
      </c>
      <c r="I20" s="145"/>
      <c r="J20" s="128" t="str">
        <f t="shared" si="4"/>
        <v/>
      </c>
      <c r="K20" s="10" t="str">
        <f t="shared" si="5"/>
        <v/>
      </c>
      <c r="L20" s="125" t="str">
        <f t="shared" si="6"/>
        <v/>
      </c>
      <c r="M20" s="145"/>
      <c r="N20" s="145"/>
    </row>
    <row r="21" spans="1:14" x14ac:dyDescent="0.2">
      <c r="A21" s="134"/>
      <c r="B21" s="137"/>
      <c r="C21" s="139"/>
      <c r="D21" s="126" t="str">
        <f t="shared" si="0"/>
        <v/>
      </c>
      <c r="E21" s="142"/>
      <c r="F21" s="127" t="str">
        <f t="shared" si="1"/>
        <v/>
      </c>
      <c r="G21" s="168" t="str">
        <f t="shared" si="2"/>
        <v/>
      </c>
      <c r="H21" s="125" t="str">
        <f t="shared" si="3"/>
        <v/>
      </c>
      <c r="I21" s="145"/>
      <c r="J21" s="128" t="str">
        <f t="shared" si="4"/>
        <v/>
      </c>
      <c r="K21" s="10" t="str">
        <f t="shared" si="5"/>
        <v/>
      </c>
      <c r="L21" s="125" t="str">
        <f t="shared" si="6"/>
        <v/>
      </c>
      <c r="M21" s="145"/>
      <c r="N21" s="145"/>
    </row>
    <row r="22" spans="1:14" x14ac:dyDescent="0.2">
      <c r="A22" s="134"/>
      <c r="B22" s="137"/>
      <c r="C22" s="139"/>
      <c r="D22" s="126" t="str">
        <f t="shared" si="0"/>
        <v/>
      </c>
      <c r="E22" s="142"/>
      <c r="F22" s="127" t="str">
        <f t="shared" si="1"/>
        <v/>
      </c>
      <c r="G22" s="168" t="str">
        <f t="shared" si="2"/>
        <v/>
      </c>
      <c r="H22" s="125" t="str">
        <f t="shared" si="3"/>
        <v/>
      </c>
      <c r="I22" s="145"/>
      <c r="J22" s="128" t="str">
        <f t="shared" si="4"/>
        <v/>
      </c>
      <c r="K22" s="10" t="str">
        <f t="shared" si="5"/>
        <v/>
      </c>
      <c r="L22" s="125" t="str">
        <f t="shared" si="6"/>
        <v/>
      </c>
      <c r="M22" s="145"/>
      <c r="N22" s="145"/>
    </row>
    <row r="23" spans="1:14" x14ac:dyDescent="0.2">
      <c r="A23" s="134"/>
      <c r="B23" s="137"/>
      <c r="C23" s="139"/>
      <c r="D23" s="126" t="str">
        <f t="shared" si="0"/>
        <v/>
      </c>
      <c r="E23" s="142"/>
      <c r="F23" s="127" t="str">
        <f t="shared" si="1"/>
        <v/>
      </c>
      <c r="G23" s="168" t="str">
        <f t="shared" si="2"/>
        <v/>
      </c>
      <c r="H23" s="125" t="str">
        <f t="shared" si="3"/>
        <v/>
      </c>
      <c r="I23" s="145"/>
      <c r="J23" s="128" t="str">
        <f t="shared" si="4"/>
        <v/>
      </c>
      <c r="K23" s="10" t="str">
        <f t="shared" si="5"/>
        <v/>
      </c>
      <c r="L23" s="125" t="str">
        <f t="shared" si="6"/>
        <v/>
      </c>
      <c r="M23" s="145"/>
      <c r="N23" s="145"/>
    </row>
    <row r="24" spans="1:14" x14ac:dyDescent="0.2">
      <c r="A24" s="134"/>
      <c r="B24" s="137"/>
      <c r="C24" s="139"/>
      <c r="D24" s="126" t="str">
        <f t="shared" si="0"/>
        <v/>
      </c>
      <c r="E24" s="142"/>
      <c r="F24" s="127" t="str">
        <f t="shared" si="1"/>
        <v/>
      </c>
      <c r="G24" s="168" t="str">
        <f t="shared" si="2"/>
        <v/>
      </c>
      <c r="H24" s="125" t="str">
        <f t="shared" si="3"/>
        <v/>
      </c>
      <c r="I24" s="145"/>
      <c r="J24" s="128" t="str">
        <f t="shared" si="4"/>
        <v/>
      </c>
      <c r="K24" s="10" t="str">
        <f t="shared" si="5"/>
        <v/>
      </c>
      <c r="L24" s="125" t="str">
        <f t="shared" si="6"/>
        <v/>
      </c>
      <c r="M24" s="145"/>
      <c r="N24" s="145"/>
    </row>
    <row r="25" spans="1:14" x14ac:dyDescent="0.2">
      <c r="A25" s="134"/>
      <c r="B25" s="137"/>
      <c r="C25" s="139"/>
      <c r="D25" s="126" t="str">
        <f t="shared" si="0"/>
        <v/>
      </c>
      <c r="E25" s="142"/>
      <c r="F25" s="127" t="str">
        <f t="shared" si="1"/>
        <v/>
      </c>
      <c r="G25" s="168" t="str">
        <f t="shared" si="2"/>
        <v/>
      </c>
      <c r="H25" s="125" t="str">
        <f t="shared" si="3"/>
        <v/>
      </c>
      <c r="I25" s="145"/>
      <c r="J25" s="128" t="str">
        <f t="shared" si="4"/>
        <v/>
      </c>
      <c r="K25" s="10" t="str">
        <f t="shared" si="5"/>
        <v/>
      </c>
      <c r="L25" s="125" t="str">
        <f t="shared" si="6"/>
        <v/>
      </c>
      <c r="M25" s="145"/>
      <c r="N25" s="145"/>
    </row>
    <row r="26" spans="1:14" ht="13.5" thickBot="1" x14ac:dyDescent="0.25">
      <c r="A26" s="135"/>
      <c r="B26" s="138"/>
      <c r="C26" s="140"/>
      <c r="D26" s="126" t="str">
        <f t="shared" si="0"/>
        <v/>
      </c>
      <c r="E26" s="143"/>
      <c r="F26" s="127" t="str">
        <f t="shared" si="1"/>
        <v/>
      </c>
      <c r="G26" s="9" t="str">
        <f t="shared" si="2"/>
        <v/>
      </c>
      <c r="H26" s="125" t="str">
        <f t="shared" si="3"/>
        <v/>
      </c>
      <c r="I26" s="146"/>
      <c r="J26" s="128" t="str">
        <f t="shared" si="4"/>
        <v/>
      </c>
      <c r="K26" s="10" t="str">
        <f t="shared" si="5"/>
        <v/>
      </c>
      <c r="L26" s="125" t="str">
        <f t="shared" si="6"/>
        <v/>
      </c>
      <c r="M26" s="146"/>
      <c r="N26" s="146"/>
    </row>
    <row r="27" spans="1:14" x14ac:dyDescent="0.2">
      <c r="A27" s="34">
        <f>COUNT(A17:A26)</f>
        <v>0</v>
      </c>
      <c r="B27" s="130" t="s">
        <v>32</v>
      </c>
      <c r="C27" s="131"/>
      <c r="D27" s="11"/>
      <c r="E27" s="132">
        <f>SUM(E17:E26)</f>
        <v>0</v>
      </c>
      <c r="F27" s="12">
        <f>SUM(F17:F26)</f>
        <v>0</v>
      </c>
      <c r="G27" s="11"/>
      <c r="H27" s="12">
        <f t="shared" ref="H27:N27" si="7">SUM(H17:H26)</f>
        <v>0</v>
      </c>
      <c r="I27" s="132">
        <f t="shared" si="7"/>
        <v>0</v>
      </c>
      <c r="J27" s="12">
        <f t="shared" si="7"/>
        <v>0</v>
      </c>
      <c r="K27" s="12">
        <f t="shared" si="7"/>
        <v>0</v>
      </c>
      <c r="L27" s="12">
        <f t="shared" si="7"/>
        <v>0</v>
      </c>
      <c r="M27" s="132">
        <f t="shared" si="7"/>
        <v>0</v>
      </c>
      <c r="N27" s="132">
        <f t="shared" si="7"/>
        <v>0</v>
      </c>
    </row>
    <row r="28" spans="1:14" x14ac:dyDescent="0.2">
      <c r="A28" s="5"/>
      <c r="B28" s="35" t="s">
        <v>33</v>
      </c>
      <c r="C28" s="11"/>
      <c r="D28" s="11"/>
      <c r="E28" s="12">
        <f>P1_C4Tot+P2_C4Tot+P3_C4Tot+P4_C4Tot</f>
        <v>0</v>
      </c>
      <c r="F28" s="12">
        <f>P1_C5Tot+P2_C5Tot+P3_C5Tot+P4_C5Tot</f>
        <v>0</v>
      </c>
      <c r="G28" s="11"/>
      <c r="H28" s="12">
        <f>P1_C7Tot+P2_C7Tot+P3_C7Tot+P4_C7Tot</f>
        <v>0</v>
      </c>
      <c r="I28" s="12">
        <f>P1_C8Tot+P2_C8Tot+P3_C8Tot+P4_C8Tot</f>
        <v>0</v>
      </c>
      <c r="J28" s="12">
        <f>P1_C9Tot+P2_C9Tot+P3_C9Tot+P4_C9Tot</f>
        <v>0</v>
      </c>
      <c r="K28" s="12">
        <f>P1_C10Tot+P2_C10Tot+P3_C10Tot+P4_C10Tot</f>
        <v>0</v>
      </c>
      <c r="L28" s="12">
        <f>P1_C11Tot+P2_C11Tot+P3_C11Tot+P4_C11Tot</f>
        <v>0</v>
      </c>
      <c r="M28" s="12">
        <f>P1_C12Tot+P2_C12Tot+P3_C12Tot+P4_C12Tot</f>
        <v>0</v>
      </c>
      <c r="N28" s="12">
        <f>P1_C13Tot+P2_C13Tot+P3_C13Tot+P4_C13Tot</f>
        <v>0</v>
      </c>
    </row>
    <row r="30" spans="1:14" ht="13.5" thickBot="1" x14ac:dyDescent="0.25">
      <c r="A30" s="36" t="s">
        <v>34</v>
      </c>
      <c r="B30" s="19"/>
      <c r="C30" s="19"/>
      <c r="D30" s="19"/>
      <c r="F30" s="19" t="s">
        <v>35</v>
      </c>
      <c r="G30" s="19"/>
      <c r="H30" s="19"/>
      <c r="I30" s="14" t="s">
        <v>36</v>
      </c>
      <c r="J30" s="200">
        <f>ROUND(0.03*(F$28+'Special Entries'!B12),2)</f>
        <v>0</v>
      </c>
      <c r="K30" s="200"/>
      <c r="L30" s="37"/>
    </row>
    <row r="31" spans="1:14" ht="13.5" thickBot="1" x14ac:dyDescent="0.25">
      <c r="A31" s="109" t="s">
        <v>115</v>
      </c>
      <c r="B31" s="19"/>
      <c r="C31" s="19"/>
      <c r="D31" s="19"/>
      <c r="E31" s="147"/>
      <c r="F31" s="19" t="str">
        <f>IF(E31="y","1% GROSS (COL.5)", IF(E31="n","$0.13 per hour (COL.4)","Please Enter 'Y' or 'N'"))</f>
        <v>Please Enter 'Y' or 'N'</v>
      </c>
      <c r="G31" s="19"/>
      <c r="H31" s="19"/>
      <c r="I31" s="14" t="s">
        <v>36</v>
      </c>
      <c r="J31" s="200" t="str">
        <f>IF(E31="y",ROUND(0.01*(F28+'Special Entries'!C12),2), IF(E31="n",ROUND(0.13*(E28+'Special Entries'!D12),2),"Entry Required!"))</f>
        <v>Entry Required!</v>
      </c>
      <c r="K31" s="200"/>
      <c r="L31" s="38"/>
    </row>
    <row r="32" spans="1:14" x14ac:dyDescent="0.2">
      <c r="A32" s="36" t="s">
        <v>37</v>
      </c>
      <c r="B32" s="19"/>
      <c r="C32" s="19"/>
      <c r="D32" s="19"/>
      <c r="E32" s="39"/>
      <c r="F32" s="87">
        <v>11.06</v>
      </c>
      <c r="G32" s="40" t="s">
        <v>70</v>
      </c>
      <c r="H32" s="19"/>
      <c r="I32" s="14" t="s">
        <v>36</v>
      </c>
      <c r="J32" s="171">
        <f>ROUND(F32*E$28,2)</f>
        <v>0</v>
      </c>
      <c r="K32" s="171"/>
      <c r="L32" s="38"/>
    </row>
    <row r="33" spans="1:12" x14ac:dyDescent="0.2">
      <c r="A33" s="36" t="s">
        <v>38</v>
      </c>
      <c r="B33" s="19"/>
      <c r="C33" s="19"/>
      <c r="D33" s="19"/>
      <c r="E33" s="39"/>
      <c r="F33" s="110" t="s">
        <v>137</v>
      </c>
      <c r="G33" s="40" t="s">
        <v>70</v>
      </c>
      <c r="H33" s="19"/>
      <c r="I33" s="14" t="s">
        <v>36</v>
      </c>
      <c r="J33" s="171">
        <f>$K$28</f>
        <v>0</v>
      </c>
      <c r="K33" s="171"/>
      <c r="L33" s="38"/>
    </row>
    <row r="34" spans="1:12" x14ac:dyDescent="0.2">
      <c r="A34" s="36" t="s">
        <v>133</v>
      </c>
      <c r="B34" s="19"/>
      <c r="C34" s="19"/>
      <c r="D34" s="19"/>
      <c r="E34" s="39"/>
      <c r="F34" s="87">
        <v>0.7</v>
      </c>
      <c r="G34" s="40" t="s">
        <v>70</v>
      </c>
      <c r="H34" s="19"/>
      <c r="I34" s="14" t="s">
        <v>36</v>
      </c>
      <c r="J34" s="171">
        <f>ROUND(F34*(E$28+'Special Entries'!E12),2)</f>
        <v>0</v>
      </c>
      <c r="K34" s="171"/>
      <c r="L34" s="38"/>
    </row>
    <row r="35" spans="1:12" x14ac:dyDescent="0.2">
      <c r="A35" s="36" t="s">
        <v>128</v>
      </c>
      <c r="B35" s="19"/>
      <c r="C35" s="19"/>
      <c r="D35" s="19"/>
      <c r="E35" s="39"/>
      <c r="F35" s="87">
        <v>0.1</v>
      </c>
      <c r="G35" s="40" t="s">
        <v>70</v>
      </c>
      <c r="H35" s="19"/>
      <c r="I35" s="14" t="s">
        <v>36</v>
      </c>
      <c r="J35" s="171">
        <f>ROUND(F35*(E$28+'Special Entries'!F12),2)</f>
        <v>0</v>
      </c>
      <c r="K35" s="171"/>
      <c r="L35" s="38"/>
    </row>
    <row r="36" spans="1:12" x14ac:dyDescent="0.2">
      <c r="A36" s="36" t="s">
        <v>106</v>
      </c>
      <c r="B36" s="19"/>
      <c r="C36" s="19"/>
      <c r="D36" s="19"/>
      <c r="E36" s="19"/>
      <c r="F36" s="88">
        <v>5</v>
      </c>
      <c r="G36" s="40" t="s">
        <v>39</v>
      </c>
      <c r="H36" s="19"/>
      <c r="I36" s="14" t="s">
        <v>36</v>
      </c>
      <c r="J36" s="171">
        <f>$L$28</f>
        <v>0</v>
      </c>
      <c r="K36" s="171"/>
      <c r="L36" s="38"/>
    </row>
    <row r="37" spans="1:12" x14ac:dyDescent="0.2">
      <c r="A37" s="36" t="s">
        <v>107</v>
      </c>
      <c r="B37" s="19"/>
      <c r="C37" s="19"/>
      <c r="D37" s="19"/>
      <c r="E37" s="19"/>
      <c r="F37" s="46" t="s">
        <v>69</v>
      </c>
      <c r="G37" s="40"/>
      <c r="H37" s="19"/>
      <c r="I37" s="14" t="s">
        <v>36</v>
      </c>
      <c r="J37" s="218">
        <f>$J$28</f>
        <v>0</v>
      </c>
      <c r="K37" s="218"/>
      <c r="L37" s="45"/>
    </row>
    <row r="38" spans="1:12" x14ac:dyDescent="0.2">
      <c r="A38" s="36" t="s">
        <v>108</v>
      </c>
      <c r="B38" s="19"/>
      <c r="C38" s="19"/>
      <c r="D38" s="19"/>
      <c r="E38" s="19"/>
      <c r="F38" s="19" t="s">
        <v>40</v>
      </c>
      <c r="G38" s="19"/>
      <c r="H38" s="19"/>
      <c r="I38" s="14" t="s">
        <v>36</v>
      </c>
      <c r="J38" s="171">
        <f>$M$28</f>
        <v>0</v>
      </c>
      <c r="K38" s="171"/>
      <c r="L38" s="38"/>
    </row>
    <row r="39" spans="1:12" x14ac:dyDescent="0.2">
      <c r="A39" s="36" t="s">
        <v>109</v>
      </c>
      <c r="B39" s="19"/>
      <c r="C39" s="19"/>
      <c r="D39" s="19"/>
      <c r="E39" s="19"/>
      <c r="F39" s="19" t="s">
        <v>99</v>
      </c>
      <c r="G39" s="19"/>
      <c r="H39" s="19"/>
      <c r="I39" s="14" t="s">
        <v>36</v>
      </c>
      <c r="J39" s="171">
        <f>$N$28</f>
        <v>0</v>
      </c>
      <c r="K39" s="171"/>
      <c r="L39" s="38"/>
    </row>
    <row r="40" spans="1:12" x14ac:dyDescent="0.2">
      <c r="A40" s="36" t="s">
        <v>110</v>
      </c>
      <c r="B40" s="19"/>
      <c r="C40" s="19"/>
      <c r="D40" s="19"/>
      <c r="E40" s="41" t="s">
        <v>41</v>
      </c>
      <c r="F40" s="87">
        <v>0.01</v>
      </c>
      <c r="G40" s="19" t="s">
        <v>71</v>
      </c>
      <c r="H40" s="19"/>
      <c r="I40" s="14" t="s">
        <v>36</v>
      </c>
      <c r="J40" s="171">
        <f>ROUND(F40*(E$28+'Special Entries'!G12),2)</f>
        <v>0</v>
      </c>
      <c r="K40" s="171"/>
      <c r="L40" s="38"/>
    </row>
    <row r="41" spans="1:12" x14ac:dyDescent="0.2">
      <c r="A41" s="36"/>
      <c r="B41" s="36" t="s">
        <v>42</v>
      </c>
      <c r="C41" s="19"/>
      <c r="D41" s="19"/>
      <c r="E41" s="19"/>
      <c r="F41" s="19"/>
      <c r="G41" s="19"/>
      <c r="H41" s="19"/>
      <c r="J41" s="13"/>
      <c r="K41" s="13"/>
      <c r="L41" s="17"/>
    </row>
    <row r="42" spans="1:12" x14ac:dyDescent="0.2">
      <c r="A42" s="36" t="s">
        <v>111</v>
      </c>
      <c r="B42" s="19"/>
      <c r="C42" s="165">
        <v>0.1</v>
      </c>
      <c r="D42" s="36" t="s">
        <v>71</v>
      </c>
      <c r="E42" s="19"/>
      <c r="F42" s="19"/>
      <c r="G42" s="19"/>
      <c r="H42" s="19"/>
      <c r="I42" s="14" t="s">
        <v>36</v>
      </c>
      <c r="J42" s="200">
        <f>ROUND(C42*(E$28+'Special Entries'!H12),2)</f>
        <v>0</v>
      </c>
      <c r="K42" s="200"/>
      <c r="L42" s="38"/>
    </row>
    <row r="43" spans="1:12" ht="13.5" thickBot="1" x14ac:dyDescent="0.25">
      <c r="A43" s="118" t="s">
        <v>112</v>
      </c>
      <c r="I43" s="14" t="s">
        <v>36</v>
      </c>
      <c r="J43" s="201">
        <f>SUM(J30:J42)</f>
        <v>0</v>
      </c>
      <c r="K43" s="201"/>
      <c r="L43" s="163"/>
    </row>
    <row r="44" spans="1:12" ht="6" customHeight="1" x14ac:dyDescent="0.2"/>
    <row r="45" spans="1:12" ht="13.5" thickBot="1" x14ac:dyDescent="0.25">
      <c r="A45" s="1" t="s">
        <v>67</v>
      </c>
      <c r="E45" s="157" t="s">
        <v>43</v>
      </c>
      <c r="F45" s="157" t="s">
        <v>44</v>
      </c>
    </row>
    <row r="46" spans="1:12" x14ac:dyDescent="0.2">
      <c r="B46" s="19" t="s">
        <v>45</v>
      </c>
      <c r="E46" s="158"/>
      <c r="F46" s="158"/>
      <c r="G46" s="184" t="s">
        <v>48</v>
      </c>
      <c r="H46" s="185"/>
      <c r="I46" s="185"/>
      <c r="J46" s="185"/>
      <c r="K46" s="185"/>
      <c r="L46" s="186"/>
    </row>
    <row r="47" spans="1:12" x14ac:dyDescent="0.2">
      <c r="B47" s="19" t="s">
        <v>46</v>
      </c>
      <c r="E47" s="159"/>
      <c r="F47" s="159"/>
      <c r="G47" s="187"/>
      <c r="H47" s="187"/>
      <c r="I47" s="187"/>
      <c r="J47" s="187"/>
      <c r="K47" s="187"/>
      <c r="L47" s="188"/>
    </row>
    <row r="48" spans="1:12" ht="13.5" thickBot="1" x14ac:dyDescent="0.25">
      <c r="B48" s="19" t="s">
        <v>47</v>
      </c>
      <c r="E48" s="160"/>
      <c r="F48" s="160"/>
      <c r="G48" s="187"/>
      <c r="H48" s="187"/>
      <c r="I48" s="187"/>
      <c r="J48" s="187"/>
      <c r="K48" s="187"/>
      <c r="L48" s="188"/>
    </row>
    <row r="49" spans="1:14" x14ac:dyDescent="0.2">
      <c r="G49" s="189"/>
      <c r="H49" s="187"/>
      <c r="I49" s="187"/>
      <c r="J49" s="187"/>
      <c r="K49" s="187"/>
      <c r="L49" s="188"/>
    </row>
    <row r="50" spans="1:14" ht="13.5" thickBot="1" x14ac:dyDescent="0.25">
      <c r="A50" s="1" t="s">
        <v>68</v>
      </c>
      <c r="G50" s="189"/>
      <c r="H50" s="187"/>
      <c r="I50" s="187"/>
      <c r="J50" s="187"/>
      <c r="K50" s="187"/>
      <c r="L50" s="188"/>
    </row>
    <row r="51" spans="1:14" ht="13.5" thickBot="1" x14ac:dyDescent="0.25">
      <c r="B51" s="19" t="s">
        <v>76</v>
      </c>
      <c r="C51" s="158"/>
      <c r="E51" s="41" t="s">
        <v>78</v>
      </c>
      <c r="F51" s="147"/>
      <c r="G51" s="190"/>
      <c r="H51" s="190"/>
      <c r="I51" s="190"/>
      <c r="J51" s="190"/>
      <c r="K51" s="190"/>
      <c r="L51" s="191"/>
    </row>
    <row r="52" spans="1:14" ht="13.5" thickBot="1" x14ac:dyDescent="0.25">
      <c r="B52" s="19" t="s">
        <v>77</v>
      </c>
      <c r="C52" s="160"/>
      <c r="I52" s="5"/>
      <c r="J52" s="5"/>
      <c r="K52" s="5"/>
      <c r="L52" s="5"/>
    </row>
    <row r="53" spans="1:14" ht="13.5" thickBot="1" x14ac:dyDescent="0.25">
      <c r="H53" s="14" t="s">
        <v>49</v>
      </c>
      <c r="I53" s="181" t="str">
        <f>IF(ISBLANK(A2),"",A2)</f>
        <v/>
      </c>
      <c r="J53" s="181"/>
      <c r="K53" s="181"/>
      <c r="L53" s="181"/>
    </row>
    <row r="54" spans="1:14" ht="13.5" thickBot="1" x14ac:dyDescent="0.25">
      <c r="H54" s="14" t="s">
        <v>50</v>
      </c>
      <c r="I54" s="161"/>
      <c r="J54" s="161"/>
      <c r="K54" s="161"/>
      <c r="L54" s="161"/>
    </row>
    <row r="55" spans="1:14" ht="13.5" thickBot="1" x14ac:dyDescent="0.25">
      <c r="H55" s="14" t="s">
        <v>51</v>
      </c>
      <c r="I55" s="182"/>
      <c r="J55" s="183"/>
      <c r="K55" s="183"/>
      <c r="L55" s="183"/>
    </row>
    <row r="59" spans="1:14" s="2" customFormat="1" ht="19.5" customHeight="1" x14ac:dyDescent="0.2">
      <c r="A59" s="31" t="s">
        <v>12</v>
      </c>
      <c r="B59" s="32" t="s">
        <v>13</v>
      </c>
      <c r="C59" s="32" t="s">
        <v>14</v>
      </c>
      <c r="D59" s="32"/>
      <c r="E59" s="32" t="s">
        <v>15</v>
      </c>
      <c r="F59" s="32" t="s">
        <v>16</v>
      </c>
      <c r="G59" s="32" t="s">
        <v>17</v>
      </c>
      <c r="H59" s="32" t="s">
        <v>18</v>
      </c>
      <c r="I59" s="32" t="s">
        <v>19</v>
      </c>
      <c r="J59" s="32" t="s">
        <v>20</v>
      </c>
      <c r="K59" s="32" t="s">
        <v>21</v>
      </c>
      <c r="L59" s="32" t="s">
        <v>22</v>
      </c>
      <c r="M59" s="32" t="s">
        <v>23</v>
      </c>
      <c r="N59" s="32" t="s">
        <v>97</v>
      </c>
    </row>
    <row r="60" spans="1:14" s="4" customFormat="1" ht="33.75" thickBot="1" x14ac:dyDescent="0.25">
      <c r="A60" s="129" t="s">
        <v>0</v>
      </c>
      <c r="B60" s="129" t="s">
        <v>1</v>
      </c>
      <c r="C60" s="129" t="s">
        <v>2</v>
      </c>
      <c r="D60" s="33" t="s">
        <v>105</v>
      </c>
      <c r="E60" s="129" t="s">
        <v>3</v>
      </c>
      <c r="F60" s="33" t="s">
        <v>4</v>
      </c>
      <c r="G60" s="33" t="s">
        <v>5</v>
      </c>
      <c r="H60" s="33" t="s">
        <v>6</v>
      </c>
      <c r="I60" s="129" t="s">
        <v>7</v>
      </c>
      <c r="J60" s="33" t="s">
        <v>8</v>
      </c>
      <c r="K60" s="33" t="s">
        <v>9</v>
      </c>
      <c r="L60" s="33" t="s">
        <v>10</v>
      </c>
      <c r="M60" s="129" t="s">
        <v>11</v>
      </c>
      <c r="N60" s="129" t="s">
        <v>98</v>
      </c>
    </row>
    <row r="61" spans="1:14" x14ac:dyDescent="0.2">
      <c r="A61" s="133"/>
      <c r="B61" s="136"/>
      <c r="C61" s="164"/>
      <c r="D61" s="126" t="str">
        <f t="shared" ref="D61:D96" si="8">IF(C61&gt;0,VLOOKUP(C61,Rates,7),"")</f>
        <v/>
      </c>
      <c r="E61" s="141"/>
      <c r="F61" s="127" t="str">
        <f t="shared" ref="F61:F96" si="9">IF(C61&gt;0,ROUND(H61+I61,2),"")</f>
        <v/>
      </c>
      <c r="G61" s="9" t="str">
        <f t="shared" ref="G61:G96" si="10">IF(C61&gt;0,VLOOKUP(C61,Rates,3),"")</f>
        <v/>
      </c>
      <c r="H61" s="125" t="str">
        <f t="shared" ref="H61:H96" si="11">IF(C61&gt;0,ROUND(E61*G61,2),"")</f>
        <v/>
      </c>
      <c r="I61" s="144"/>
      <c r="J61" s="128" t="str">
        <f t="shared" ref="J61:J96" si="12">IF(C61&gt;0,ROUND(H61*(VLOOKUP($C61,Rates,4)),2),"")</f>
        <v/>
      </c>
      <c r="K61" s="10" t="str">
        <f t="shared" ref="K61:K96" si="13">IF(C61&gt;0,ROUND(E61*(VLOOKUP(C61,Rates,5)),2),"")</f>
        <v/>
      </c>
      <c r="L61" s="125" t="str">
        <f t="shared" ref="L61:L96" si="14">IF(C61&gt;0,ROUND(F61*(VLOOKUP(C61,Rates,6)),2),"")</f>
        <v/>
      </c>
      <c r="M61" s="144"/>
      <c r="N61" s="148"/>
    </row>
    <row r="62" spans="1:14" x14ac:dyDescent="0.2">
      <c r="A62" s="134"/>
      <c r="B62" s="137"/>
      <c r="C62" s="139"/>
      <c r="D62" s="126" t="str">
        <f t="shared" si="8"/>
        <v/>
      </c>
      <c r="E62" s="142"/>
      <c r="F62" s="127" t="str">
        <f t="shared" si="9"/>
        <v/>
      </c>
      <c r="G62" s="9" t="str">
        <f t="shared" si="10"/>
        <v/>
      </c>
      <c r="H62" s="125" t="str">
        <f t="shared" si="11"/>
        <v/>
      </c>
      <c r="I62" s="145"/>
      <c r="J62" s="128" t="str">
        <f t="shared" si="12"/>
        <v/>
      </c>
      <c r="K62" s="10" t="str">
        <f t="shared" si="13"/>
        <v/>
      </c>
      <c r="L62" s="125" t="str">
        <f t="shared" si="14"/>
        <v/>
      </c>
      <c r="M62" s="145"/>
      <c r="N62" s="149"/>
    </row>
    <row r="63" spans="1:14" x14ac:dyDescent="0.2">
      <c r="A63" s="134"/>
      <c r="B63" s="137"/>
      <c r="C63" s="139"/>
      <c r="D63" s="126" t="str">
        <f t="shared" si="8"/>
        <v/>
      </c>
      <c r="E63" s="142"/>
      <c r="F63" s="127" t="str">
        <f t="shared" si="9"/>
        <v/>
      </c>
      <c r="G63" s="9" t="str">
        <f t="shared" si="10"/>
        <v/>
      </c>
      <c r="H63" s="125" t="str">
        <f t="shared" si="11"/>
        <v/>
      </c>
      <c r="I63" s="145"/>
      <c r="J63" s="128" t="str">
        <f t="shared" si="12"/>
        <v/>
      </c>
      <c r="K63" s="10" t="str">
        <f t="shared" si="13"/>
        <v/>
      </c>
      <c r="L63" s="125" t="str">
        <f t="shared" si="14"/>
        <v/>
      </c>
      <c r="M63" s="145"/>
      <c r="N63" s="149"/>
    </row>
    <row r="64" spans="1:14" x14ac:dyDescent="0.2">
      <c r="A64" s="134"/>
      <c r="B64" s="137"/>
      <c r="C64" s="139"/>
      <c r="D64" s="126" t="str">
        <f t="shared" si="8"/>
        <v/>
      </c>
      <c r="E64" s="142"/>
      <c r="F64" s="127" t="str">
        <f t="shared" si="9"/>
        <v/>
      </c>
      <c r="G64" s="9" t="str">
        <f t="shared" si="10"/>
        <v/>
      </c>
      <c r="H64" s="125" t="str">
        <f t="shared" si="11"/>
        <v/>
      </c>
      <c r="I64" s="145"/>
      <c r="J64" s="128" t="str">
        <f t="shared" si="12"/>
        <v/>
      </c>
      <c r="K64" s="10" t="str">
        <f t="shared" si="13"/>
        <v/>
      </c>
      <c r="L64" s="125" t="str">
        <f t="shared" si="14"/>
        <v/>
      </c>
      <c r="M64" s="145"/>
      <c r="N64" s="149"/>
    </row>
    <row r="65" spans="1:14" x14ac:dyDescent="0.2">
      <c r="A65" s="134"/>
      <c r="B65" s="137"/>
      <c r="C65" s="139"/>
      <c r="D65" s="126" t="str">
        <f t="shared" si="8"/>
        <v/>
      </c>
      <c r="E65" s="142"/>
      <c r="F65" s="127" t="str">
        <f t="shared" si="9"/>
        <v/>
      </c>
      <c r="G65" s="9" t="str">
        <f t="shared" si="10"/>
        <v/>
      </c>
      <c r="H65" s="125" t="str">
        <f t="shared" si="11"/>
        <v/>
      </c>
      <c r="I65" s="145"/>
      <c r="J65" s="128" t="str">
        <f t="shared" si="12"/>
        <v/>
      </c>
      <c r="K65" s="10" t="str">
        <f t="shared" si="13"/>
        <v/>
      </c>
      <c r="L65" s="125" t="str">
        <f t="shared" si="14"/>
        <v/>
      </c>
      <c r="M65" s="145"/>
      <c r="N65" s="149"/>
    </row>
    <row r="66" spans="1:14" x14ac:dyDescent="0.2">
      <c r="A66" s="134"/>
      <c r="B66" s="137"/>
      <c r="C66" s="139"/>
      <c r="D66" s="126" t="str">
        <f t="shared" si="8"/>
        <v/>
      </c>
      <c r="E66" s="142"/>
      <c r="F66" s="127" t="str">
        <f t="shared" si="9"/>
        <v/>
      </c>
      <c r="G66" s="9" t="str">
        <f t="shared" si="10"/>
        <v/>
      </c>
      <c r="H66" s="125" t="str">
        <f t="shared" si="11"/>
        <v/>
      </c>
      <c r="I66" s="145"/>
      <c r="J66" s="128" t="str">
        <f t="shared" si="12"/>
        <v/>
      </c>
      <c r="K66" s="10" t="str">
        <f t="shared" si="13"/>
        <v/>
      </c>
      <c r="L66" s="125" t="str">
        <f t="shared" si="14"/>
        <v/>
      </c>
      <c r="M66" s="145"/>
      <c r="N66" s="149"/>
    </row>
    <row r="67" spans="1:14" x14ac:dyDescent="0.2">
      <c r="A67" s="134"/>
      <c r="B67" s="137"/>
      <c r="C67" s="139"/>
      <c r="D67" s="126" t="str">
        <f t="shared" si="8"/>
        <v/>
      </c>
      <c r="E67" s="142"/>
      <c r="F67" s="127" t="str">
        <f t="shared" si="9"/>
        <v/>
      </c>
      <c r="G67" s="9" t="str">
        <f t="shared" si="10"/>
        <v/>
      </c>
      <c r="H67" s="125" t="str">
        <f t="shared" si="11"/>
        <v/>
      </c>
      <c r="I67" s="145"/>
      <c r="J67" s="128" t="str">
        <f t="shared" si="12"/>
        <v/>
      </c>
      <c r="K67" s="10" t="str">
        <f t="shared" si="13"/>
        <v/>
      </c>
      <c r="L67" s="125" t="str">
        <f t="shared" si="14"/>
        <v/>
      </c>
      <c r="M67" s="145"/>
      <c r="N67" s="149"/>
    </row>
    <row r="68" spans="1:14" x14ac:dyDescent="0.2">
      <c r="A68" s="134"/>
      <c r="B68" s="137"/>
      <c r="C68" s="139"/>
      <c r="D68" s="126" t="str">
        <f t="shared" si="8"/>
        <v/>
      </c>
      <c r="E68" s="142"/>
      <c r="F68" s="127" t="str">
        <f t="shared" si="9"/>
        <v/>
      </c>
      <c r="G68" s="9" t="str">
        <f t="shared" si="10"/>
        <v/>
      </c>
      <c r="H68" s="125" t="str">
        <f t="shared" si="11"/>
        <v/>
      </c>
      <c r="I68" s="145"/>
      <c r="J68" s="128" t="str">
        <f t="shared" si="12"/>
        <v/>
      </c>
      <c r="K68" s="10" t="str">
        <f t="shared" si="13"/>
        <v/>
      </c>
      <c r="L68" s="125" t="str">
        <f t="shared" si="14"/>
        <v/>
      </c>
      <c r="M68" s="145"/>
      <c r="N68" s="149"/>
    </row>
    <row r="69" spans="1:14" x14ac:dyDescent="0.2">
      <c r="A69" s="134"/>
      <c r="B69" s="137"/>
      <c r="C69" s="139"/>
      <c r="D69" s="126" t="str">
        <f t="shared" si="8"/>
        <v/>
      </c>
      <c r="E69" s="142"/>
      <c r="F69" s="127" t="str">
        <f t="shared" si="9"/>
        <v/>
      </c>
      <c r="G69" s="9" t="str">
        <f t="shared" si="10"/>
        <v/>
      </c>
      <c r="H69" s="125" t="str">
        <f t="shared" si="11"/>
        <v/>
      </c>
      <c r="I69" s="145"/>
      <c r="J69" s="128" t="str">
        <f t="shared" si="12"/>
        <v/>
      </c>
      <c r="K69" s="10" t="str">
        <f t="shared" si="13"/>
        <v/>
      </c>
      <c r="L69" s="125" t="str">
        <f t="shared" si="14"/>
        <v/>
      </c>
      <c r="M69" s="145"/>
      <c r="N69" s="149"/>
    </row>
    <row r="70" spans="1:14" x14ac:dyDescent="0.2">
      <c r="A70" s="134"/>
      <c r="B70" s="137"/>
      <c r="C70" s="139"/>
      <c r="D70" s="126" t="str">
        <f t="shared" si="8"/>
        <v/>
      </c>
      <c r="E70" s="142"/>
      <c r="F70" s="127" t="str">
        <f t="shared" si="9"/>
        <v/>
      </c>
      <c r="G70" s="9" t="str">
        <f t="shared" si="10"/>
        <v/>
      </c>
      <c r="H70" s="125" t="str">
        <f t="shared" si="11"/>
        <v/>
      </c>
      <c r="I70" s="145"/>
      <c r="J70" s="128" t="str">
        <f t="shared" si="12"/>
        <v/>
      </c>
      <c r="K70" s="10" t="str">
        <f t="shared" si="13"/>
        <v/>
      </c>
      <c r="L70" s="125" t="str">
        <f t="shared" si="14"/>
        <v/>
      </c>
      <c r="M70" s="145"/>
      <c r="N70" s="149"/>
    </row>
    <row r="71" spans="1:14" x14ac:dyDescent="0.2">
      <c r="A71" s="134"/>
      <c r="B71" s="137"/>
      <c r="C71" s="139"/>
      <c r="D71" s="126" t="str">
        <f t="shared" si="8"/>
        <v/>
      </c>
      <c r="E71" s="142"/>
      <c r="F71" s="127" t="str">
        <f t="shared" si="9"/>
        <v/>
      </c>
      <c r="G71" s="9" t="str">
        <f t="shared" si="10"/>
        <v/>
      </c>
      <c r="H71" s="125" t="str">
        <f t="shared" si="11"/>
        <v/>
      </c>
      <c r="I71" s="145"/>
      <c r="J71" s="128" t="str">
        <f t="shared" si="12"/>
        <v/>
      </c>
      <c r="K71" s="10" t="str">
        <f t="shared" si="13"/>
        <v/>
      </c>
      <c r="L71" s="125" t="str">
        <f t="shared" si="14"/>
        <v/>
      </c>
      <c r="M71" s="145"/>
      <c r="N71" s="149"/>
    </row>
    <row r="72" spans="1:14" x14ac:dyDescent="0.2">
      <c r="A72" s="134"/>
      <c r="B72" s="137"/>
      <c r="C72" s="139"/>
      <c r="D72" s="126" t="str">
        <f t="shared" si="8"/>
        <v/>
      </c>
      <c r="E72" s="142"/>
      <c r="F72" s="127" t="str">
        <f t="shared" si="9"/>
        <v/>
      </c>
      <c r="G72" s="9" t="str">
        <f t="shared" si="10"/>
        <v/>
      </c>
      <c r="H72" s="125" t="str">
        <f t="shared" si="11"/>
        <v/>
      </c>
      <c r="I72" s="145"/>
      <c r="J72" s="128" t="str">
        <f t="shared" si="12"/>
        <v/>
      </c>
      <c r="K72" s="10" t="str">
        <f t="shared" si="13"/>
        <v/>
      </c>
      <c r="L72" s="125" t="str">
        <f t="shared" si="14"/>
        <v/>
      </c>
      <c r="M72" s="145"/>
      <c r="N72" s="149"/>
    </row>
    <row r="73" spans="1:14" x14ac:dyDescent="0.2">
      <c r="A73" s="134"/>
      <c r="B73" s="137"/>
      <c r="C73" s="139"/>
      <c r="D73" s="126" t="str">
        <f t="shared" si="8"/>
        <v/>
      </c>
      <c r="E73" s="142"/>
      <c r="F73" s="127" t="str">
        <f t="shared" si="9"/>
        <v/>
      </c>
      <c r="G73" s="9" t="str">
        <f t="shared" si="10"/>
        <v/>
      </c>
      <c r="H73" s="125" t="str">
        <f t="shared" si="11"/>
        <v/>
      </c>
      <c r="I73" s="145"/>
      <c r="J73" s="128" t="str">
        <f t="shared" si="12"/>
        <v/>
      </c>
      <c r="K73" s="10" t="str">
        <f t="shared" si="13"/>
        <v/>
      </c>
      <c r="L73" s="125" t="str">
        <f t="shared" si="14"/>
        <v/>
      </c>
      <c r="M73" s="145"/>
      <c r="N73" s="149"/>
    </row>
    <row r="74" spans="1:14" x14ac:dyDescent="0.2">
      <c r="A74" s="134"/>
      <c r="B74" s="137"/>
      <c r="C74" s="139"/>
      <c r="D74" s="126" t="str">
        <f t="shared" si="8"/>
        <v/>
      </c>
      <c r="E74" s="142"/>
      <c r="F74" s="127" t="str">
        <f t="shared" si="9"/>
        <v/>
      </c>
      <c r="G74" s="9" t="str">
        <f t="shared" si="10"/>
        <v/>
      </c>
      <c r="H74" s="125" t="str">
        <f t="shared" si="11"/>
        <v/>
      </c>
      <c r="I74" s="145"/>
      <c r="J74" s="128" t="str">
        <f t="shared" si="12"/>
        <v/>
      </c>
      <c r="K74" s="10" t="str">
        <f t="shared" si="13"/>
        <v/>
      </c>
      <c r="L74" s="125" t="str">
        <f t="shared" si="14"/>
        <v/>
      </c>
      <c r="M74" s="145"/>
      <c r="N74" s="149"/>
    </row>
    <row r="75" spans="1:14" x14ac:dyDescent="0.2">
      <c r="A75" s="134"/>
      <c r="B75" s="137"/>
      <c r="C75" s="139"/>
      <c r="D75" s="126" t="str">
        <f t="shared" si="8"/>
        <v/>
      </c>
      <c r="E75" s="142"/>
      <c r="F75" s="127" t="str">
        <f t="shared" si="9"/>
        <v/>
      </c>
      <c r="G75" s="9" t="str">
        <f t="shared" si="10"/>
        <v/>
      </c>
      <c r="H75" s="125" t="str">
        <f t="shared" si="11"/>
        <v/>
      </c>
      <c r="I75" s="145"/>
      <c r="J75" s="128" t="str">
        <f t="shared" si="12"/>
        <v/>
      </c>
      <c r="K75" s="10" t="str">
        <f t="shared" si="13"/>
        <v/>
      </c>
      <c r="L75" s="125" t="str">
        <f t="shared" si="14"/>
        <v/>
      </c>
      <c r="M75" s="145"/>
      <c r="N75" s="149"/>
    </row>
    <row r="76" spans="1:14" x14ac:dyDescent="0.2">
      <c r="A76" s="134"/>
      <c r="B76" s="137"/>
      <c r="C76" s="139"/>
      <c r="D76" s="126" t="str">
        <f t="shared" si="8"/>
        <v/>
      </c>
      <c r="E76" s="142"/>
      <c r="F76" s="127" t="str">
        <f t="shared" si="9"/>
        <v/>
      </c>
      <c r="G76" s="9" t="str">
        <f t="shared" si="10"/>
        <v/>
      </c>
      <c r="H76" s="125" t="str">
        <f t="shared" si="11"/>
        <v/>
      </c>
      <c r="I76" s="145"/>
      <c r="J76" s="128" t="str">
        <f t="shared" si="12"/>
        <v/>
      </c>
      <c r="K76" s="10" t="str">
        <f t="shared" si="13"/>
        <v/>
      </c>
      <c r="L76" s="125" t="str">
        <f t="shared" si="14"/>
        <v/>
      </c>
      <c r="M76" s="145"/>
      <c r="N76" s="149"/>
    </row>
    <row r="77" spans="1:14" x14ac:dyDescent="0.2">
      <c r="A77" s="134"/>
      <c r="B77" s="137"/>
      <c r="C77" s="139"/>
      <c r="D77" s="126" t="str">
        <f t="shared" si="8"/>
        <v/>
      </c>
      <c r="E77" s="142"/>
      <c r="F77" s="127" t="str">
        <f t="shared" si="9"/>
        <v/>
      </c>
      <c r="G77" s="9" t="str">
        <f t="shared" si="10"/>
        <v/>
      </c>
      <c r="H77" s="125" t="str">
        <f t="shared" si="11"/>
        <v/>
      </c>
      <c r="I77" s="145"/>
      <c r="J77" s="128" t="str">
        <f t="shared" si="12"/>
        <v/>
      </c>
      <c r="K77" s="10" t="str">
        <f t="shared" si="13"/>
        <v/>
      </c>
      <c r="L77" s="125" t="str">
        <f t="shared" si="14"/>
        <v/>
      </c>
      <c r="M77" s="145"/>
      <c r="N77" s="149"/>
    </row>
    <row r="78" spans="1:14" x14ac:dyDescent="0.2">
      <c r="A78" s="134"/>
      <c r="B78" s="137"/>
      <c r="C78" s="139"/>
      <c r="D78" s="126" t="str">
        <f t="shared" si="8"/>
        <v/>
      </c>
      <c r="E78" s="142"/>
      <c r="F78" s="127" t="str">
        <f t="shared" si="9"/>
        <v/>
      </c>
      <c r="G78" s="9" t="str">
        <f t="shared" si="10"/>
        <v/>
      </c>
      <c r="H78" s="125" t="str">
        <f t="shared" si="11"/>
        <v/>
      </c>
      <c r="I78" s="145"/>
      <c r="J78" s="128" t="str">
        <f t="shared" si="12"/>
        <v/>
      </c>
      <c r="K78" s="10" t="str">
        <f t="shared" si="13"/>
        <v/>
      </c>
      <c r="L78" s="125" t="str">
        <f t="shared" si="14"/>
        <v/>
      </c>
      <c r="M78" s="145"/>
      <c r="N78" s="149"/>
    </row>
    <row r="79" spans="1:14" x14ac:dyDescent="0.2">
      <c r="A79" s="134"/>
      <c r="B79" s="137"/>
      <c r="C79" s="139"/>
      <c r="D79" s="126" t="str">
        <f t="shared" si="8"/>
        <v/>
      </c>
      <c r="E79" s="142"/>
      <c r="F79" s="127" t="str">
        <f t="shared" si="9"/>
        <v/>
      </c>
      <c r="G79" s="9" t="str">
        <f t="shared" si="10"/>
        <v/>
      </c>
      <c r="H79" s="125" t="str">
        <f t="shared" si="11"/>
        <v/>
      </c>
      <c r="I79" s="145"/>
      <c r="J79" s="128" t="str">
        <f t="shared" si="12"/>
        <v/>
      </c>
      <c r="K79" s="10" t="str">
        <f t="shared" si="13"/>
        <v/>
      </c>
      <c r="L79" s="125" t="str">
        <f t="shared" si="14"/>
        <v/>
      </c>
      <c r="M79" s="145"/>
      <c r="N79" s="149"/>
    </row>
    <row r="80" spans="1:14" x14ac:dyDescent="0.2">
      <c r="A80" s="134"/>
      <c r="B80" s="137"/>
      <c r="C80" s="139"/>
      <c r="D80" s="126" t="str">
        <f t="shared" si="8"/>
        <v/>
      </c>
      <c r="E80" s="142"/>
      <c r="F80" s="127" t="str">
        <f t="shared" si="9"/>
        <v/>
      </c>
      <c r="G80" s="9" t="str">
        <f t="shared" si="10"/>
        <v/>
      </c>
      <c r="H80" s="125" t="str">
        <f t="shared" si="11"/>
        <v/>
      </c>
      <c r="I80" s="145"/>
      <c r="J80" s="128" t="str">
        <f t="shared" si="12"/>
        <v/>
      </c>
      <c r="K80" s="10" t="str">
        <f t="shared" si="13"/>
        <v/>
      </c>
      <c r="L80" s="125" t="str">
        <f t="shared" si="14"/>
        <v/>
      </c>
      <c r="M80" s="145"/>
      <c r="N80" s="149"/>
    </row>
    <row r="81" spans="1:14" x14ac:dyDescent="0.2">
      <c r="A81" s="134"/>
      <c r="B81" s="137"/>
      <c r="C81" s="139"/>
      <c r="D81" s="126" t="str">
        <f t="shared" si="8"/>
        <v/>
      </c>
      <c r="E81" s="142"/>
      <c r="F81" s="127" t="str">
        <f t="shared" si="9"/>
        <v/>
      </c>
      <c r="G81" s="9" t="str">
        <f t="shared" si="10"/>
        <v/>
      </c>
      <c r="H81" s="125" t="str">
        <f t="shared" si="11"/>
        <v/>
      </c>
      <c r="I81" s="145"/>
      <c r="J81" s="128" t="str">
        <f t="shared" si="12"/>
        <v/>
      </c>
      <c r="K81" s="10" t="str">
        <f t="shared" si="13"/>
        <v/>
      </c>
      <c r="L81" s="125" t="str">
        <f t="shared" si="14"/>
        <v/>
      </c>
      <c r="M81" s="145"/>
      <c r="N81" s="149"/>
    </row>
    <row r="82" spans="1:14" x14ac:dyDescent="0.2">
      <c r="A82" s="134"/>
      <c r="B82" s="137"/>
      <c r="C82" s="139"/>
      <c r="D82" s="126" t="str">
        <f t="shared" si="8"/>
        <v/>
      </c>
      <c r="E82" s="142"/>
      <c r="F82" s="127" t="str">
        <f t="shared" si="9"/>
        <v/>
      </c>
      <c r="G82" s="9" t="str">
        <f t="shared" si="10"/>
        <v/>
      </c>
      <c r="H82" s="125" t="str">
        <f t="shared" si="11"/>
        <v/>
      </c>
      <c r="I82" s="145"/>
      <c r="J82" s="128" t="str">
        <f t="shared" si="12"/>
        <v/>
      </c>
      <c r="K82" s="10" t="str">
        <f t="shared" si="13"/>
        <v/>
      </c>
      <c r="L82" s="125" t="str">
        <f t="shared" si="14"/>
        <v/>
      </c>
      <c r="M82" s="145"/>
      <c r="N82" s="149"/>
    </row>
    <row r="83" spans="1:14" x14ac:dyDescent="0.2">
      <c r="A83" s="134"/>
      <c r="B83" s="137"/>
      <c r="C83" s="139"/>
      <c r="D83" s="126" t="str">
        <f t="shared" si="8"/>
        <v/>
      </c>
      <c r="E83" s="142"/>
      <c r="F83" s="127" t="str">
        <f t="shared" si="9"/>
        <v/>
      </c>
      <c r="G83" s="9" t="str">
        <f t="shared" si="10"/>
        <v/>
      </c>
      <c r="H83" s="125" t="str">
        <f t="shared" si="11"/>
        <v/>
      </c>
      <c r="I83" s="145"/>
      <c r="J83" s="128" t="str">
        <f t="shared" si="12"/>
        <v/>
      </c>
      <c r="K83" s="10" t="str">
        <f t="shared" si="13"/>
        <v/>
      </c>
      <c r="L83" s="125" t="str">
        <f t="shared" si="14"/>
        <v/>
      </c>
      <c r="M83" s="145"/>
      <c r="N83" s="149"/>
    </row>
    <row r="84" spans="1:14" x14ac:dyDescent="0.2">
      <c r="A84" s="134"/>
      <c r="B84" s="137"/>
      <c r="C84" s="139"/>
      <c r="D84" s="126" t="str">
        <f t="shared" si="8"/>
        <v/>
      </c>
      <c r="E84" s="142"/>
      <c r="F84" s="127" t="str">
        <f t="shared" si="9"/>
        <v/>
      </c>
      <c r="G84" s="9" t="str">
        <f t="shared" si="10"/>
        <v/>
      </c>
      <c r="H84" s="125" t="str">
        <f t="shared" si="11"/>
        <v/>
      </c>
      <c r="I84" s="145"/>
      <c r="J84" s="128" t="str">
        <f t="shared" si="12"/>
        <v/>
      </c>
      <c r="K84" s="10" t="str">
        <f t="shared" si="13"/>
        <v/>
      </c>
      <c r="L84" s="125" t="str">
        <f t="shared" si="14"/>
        <v/>
      </c>
      <c r="M84" s="145"/>
      <c r="N84" s="149"/>
    </row>
    <row r="85" spans="1:14" x14ac:dyDescent="0.2">
      <c r="A85" s="134"/>
      <c r="B85" s="137"/>
      <c r="C85" s="139"/>
      <c r="D85" s="126" t="str">
        <f t="shared" si="8"/>
        <v/>
      </c>
      <c r="E85" s="142"/>
      <c r="F85" s="127" t="str">
        <f t="shared" si="9"/>
        <v/>
      </c>
      <c r="G85" s="9" t="str">
        <f t="shared" si="10"/>
        <v/>
      </c>
      <c r="H85" s="125" t="str">
        <f t="shared" si="11"/>
        <v/>
      </c>
      <c r="I85" s="145"/>
      <c r="J85" s="128" t="str">
        <f t="shared" si="12"/>
        <v/>
      </c>
      <c r="K85" s="10" t="str">
        <f t="shared" si="13"/>
        <v/>
      </c>
      <c r="L85" s="125" t="str">
        <f t="shared" si="14"/>
        <v/>
      </c>
      <c r="M85" s="145"/>
      <c r="N85" s="149"/>
    </row>
    <row r="86" spans="1:14" x14ac:dyDescent="0.2">
      <c r="A86" s="134"/>
      <c r="B86" s="137"/>
      <c r="C86" s="139"/>
      <c r="D86" s="126" t="str">
        <f t="shared" si="8"/>
        <v/>
      </c>
      <c r="E86" s="142"/>
      <c r="F86" s="127" t="str">
        <f t="shared" si="9"/>
        <v/>
      </c>
      <c r="G86" s="9" t="str">
        <f t="shared" si="10"/>
        <v/>
      </c>
      <c r="H86" s="125" t="str">
        <f t="shared" si="11"/>
        <v/>
      </c>
      <c r="I86" s="145"/>
      <c r="J86" s="128" t="str">
        <f t="shared" si="12"/>
        <v/>
      </c>
      <c r="K86" s="10" t="str">
        <f t="shared" si="13"/>
        <v/>
      </c>
      <c r="L86" s="125" t="str">
        <f t="shared" si="14"/>
        <v/>
      </c>
      <c r="M86" s="145"/>
      <c r="N86" s="149"/>
    </row>
    <row r="87" spans="1:14" x14ac:dyDescent="0.2">
      <c r="A87" s="134"/>
      <c r="B87" s="137"/>
      <c r="C87" s="139"/>
      <c r="D87" s="126" t="str">
        <f t="shared" si="8"/>
        <v/>
      </c>
      <c r="E87" s="142"/>
      <c r="F87" s="127" t="str">
        <f t="shared" si="9"/>
        <v/>
      </c>
      <c r="G87" s="9" t="str">
        <f t="shared" si="10"/>
        <v/>
      </c>
      <c r="H87" s="125" t="str">
        <f t="shared" si="11"/>
        <v/>
      </c>
      <c r="I87" s="145"/>
      <c r="J87" s="128" t="str">
        <f t="shared" si="12"/>
        <v/>
      </c>
      <c r="K87" s="10" t="str">
        <f t="shared" si="13"/>
        <v/>
      </c>
      <c r="L87" s="125" t="str">
        <f t="shared" si="14"/>
        <v/>
      </c>
      <c r="M87" s="145"/>
      <c r="N87" s="149"/>
    </row>
    <row r="88" spans="1:14" x14ac:dyDescent="0.2">
      <c r="A88" s="134"/>
      <c r="B88" s="137"/>
      <c r="C88" s="139"/>
      <c r="D88" s="126" t="str">
        <f t="shared" si="8"/>
        <v/>
      </c>
      <c r="E88" s="142"/>
      <c r="F88" s="127" t="str">
        <f t="shared" si="9"/>
        <v/>
      </c>
      <c r="G88" s="9" t="str">
        <f t="shared" si="10"/>
        <v/>
      </c>
      <c r="H88" s="125" t="str">
        <f t="shared" si="11"/>
        <v/>
      </c>
      <c r="I88" s="145"/>
      <c r="J88" s="128" t="str">
        <f t="shared" si="12"/>
        <v/>
      </c>
      <c r="K88" s="10" t="str">
        <f t="shared" si="13"/>
        <v/>
      </c>
      <c r="L88" s="125" t="str">
        <f t="shared" si="14"/>
        <v/>
      </c>
      <c r="M88" s="145"/>
      <c r="N88" s="149"/>
    </row>
    <row r="89" spans="1:14" x14ac:dyDescent="0.2">
      <c r="A89" s="134"/>
      <c r="B89" s="137"/>
      <c r="C89" s="139"/>
      <c r="D89" s="126" t="str">
        <f t="shared" si="8"/>
        <v/>
      </c>
      <c r="E89" s="142"/>
      <c r="F89" s="127" t="str">
        <f t="shared" si="9"/>
        <v/>
      </c>
      <c r="G89" s="9" t="str">
        <f t="shared" si="10"/>
        <v/>
      </c>
      <c r="H89" s="125" t="str">
        <f t="shared" si="11"/>
        <v/>
      </c>
      <c r="I89" s="145"/>
      <c r="J89" s="128" t="str">
        <f t="shared" si="12"/>
        <v/>
      </c>
      <c r="K89" s="10" t="str">
        <f t="shared" si="13"/>
        <v/>
      </c>
      <c r="L89" s="125" t="str">
        <f t="shared" si="14"/>
        <v/>
      </c>
      <c r="M89" s="145"/>
      <c r="N89" s="149"/>
    </row>
    <row r="90" spans="1:14" x14ac:dyDescent="0.2">
      <c r="A90" s="134"/>
      <c r="B90" s="137"/>
      <c r="C90" s="139"/>
      <c r="D90" s="126" t="str">
        <f t="shared" si="8"/>
        <v/>
      </c>
      <c r="E90" s="142"/>
      <c r="F90" s="127" t="str">
        <f t="shared" si="9"/>
        <v/>
      </c>
      <c r="G90" s="9" t="str">
        <f t="shared" si="10"/>
        <v/>
      </c>
      <c r="H90" s="125" t="str">
        <f t="shared" si="11"/>
        <v/>
      </c>
      <c r="I90" s="145"/>
      <c r="J90" s="128" t="str">
        <f t="shared" si="12"/>
        <v/>
      </c>
      <c r="K90" s="10" t="str">
        <f t="shared" si="13"/>
        <v/>
      </c>
      <c r="L90" s="125" t="str">
        <f t="shared" si="14"/>
        <v/>
      </c>
      <c r="M90" s="145"/>
      <c r="N90" s="149"/>
    </row>
    <row r="91" spans="1:14" x14ac:dyDescent="0.2">
      <c r="A91" s="134"/>
      <c r="B91" s="137"/>
      <c r="C91" s="139"/>
      <c r="D91" s="126" t="str">
        <f t="shared" si="8"/>
        <v/>
      </c>
      <c r="E91" s="142"/>
      <c r="F91" s="127" t="str">
        <f t="shared" si="9"/>
        <v/>
      </c>
      <c r="G91" s="9" t="str">
        <f t="shared" si="10"/>
        <v/>
      </c>
      <c r="H91" s="125" t="str">
        <f t="shared" si="11"/>
        <v/>
      </c>
      <c r="I91" s="145"/>
      <c r="J91" s="128" t="str">
        <f t="shared" si="12"/>
        <v/>
      </c>
      <c r="K91" s="10" t="str">
        <f t="shared" si="13"/>
        <v/>
      </c>
      <c r="L91" s="125" t="str">
        <f t="shared" si="14"/>
        <v/>
      </c>
      <c r="M91" s="145"/>
      <c r="N91" s="149"/>
    </row>
    <row r="92" spans="1:14" x14ac:dyDescent="0.2">
      <c r="A92" s="134"/>
      <c r="B92" s="137"/>
      <c r="C92" s="139"/>
      <c r="D92" s="126" t="str">
        <f t="shared" si="8"/>
        <v/>
      </c>
      <c r="E92" s="142"/>
      <c r="F92" s="127" t="str">
        <f t="shared" si="9"/>
        <v/>
      </c>
      <c r="G92" s="9" t="str">
        <f t="shared" si="10"/>
        <v/>
      </c>
      <c r="H92" s="125" t="str">
        <f t="shared" si="11"/>
        <v/>
      </c>
      <c r="I92" s="145"/>
      <c r="J92" s="128" t="str">
        <f t="shared" si="12"/>
        <v/>
      </c>
      <c r="K92" s="10" t="str">
        <f t="shared" si="13"/>
        <v/>
      </c>
      <c r="L92" s="125" t="str">
        <f t="shared" si="14"/>
        <v/>
      </c>
      <c r="M92" s="145"/>
      <c r="N92" s="149"/>
    </row>
    <row r="93" spans="1:14" x14ac:dyDescent="0.2">
      <c r="A93" s="134"/>
      <c r="B93" s="137"/>
      <c r="C93" s="139"/>
      <c r="D93" s="126" t="s">
        <v>136</v>
      </c>
      <c r="E93" s="142"/>
      <c r="F93" s="127" t="str">
        <f t="shared" si="9"/>
        <v/>
      </c>
      <c r="G93" s="9" t="str">
        <f t="shared" si="10"/>
        <v/>
      </c>
      <c r="H93" s="125" t="str">
        <f t="shared" si="11"/>
        <v/>
      </c>
      <c r="I93" s="145"/>
      <c r="J93" s="128" t="str">
        <f t="shared" si="12"/>
        <v/>
      </c>
      <c r="K93" s="10" t="str">
        <f t="shared" si="13"/>
        <v/>
      </c>
      <c r="L93" s="125" t="str">
        <f t="shared" si="14"/>
        <v/>
      </c>
      <c r="M93" s="145"/>
      <c r="N93" s="149"/>
    </row>
    <row r="94" spans="1:14" x14ac:dyDescent="0.2">
      <c r="A94" s="134"/>
      <c r="B94" s="137"/>
      <c r="C94" s="139"/>
      <c r="D94" s="126" t="str">
        <f t="shared" si="8"/>
        <v/>
      </c>
      <c r="E94" s="142"/>
      <c r="F94" s="127" t="str">
        <f t="shared" si="9"/>
        <v/>
      </c>
      <c r="G94" s="9" t="str">
        <f t="shared" si="10"/>
        <v/>
      </c>
      <c r="H94" s="125" t="str">
        <f t="shared" si="11"/>
        <v/>
      </c>
      <c r="I94" s="145"/>
      <c r="J94" s="128" t="str">
        <f t="shared" si="12"/>
        <v/>
      </c>
      <c r="K94" s="10" t="str">
        <f t="shared" si="13"/>
        <v/>
      </c>
      <c r="L94" s="125" t="str">
        <f t="shared" si="14"/>
        <v/>
      </c>
      <c r="M94" s="145"/>
      <c r="N94" s="149"/>
    </row>
    <row r="95" spans="1:14" x14ac:dyDescent="0.2">
      <c r="A95" s="134"/>
      <c r="B95" s="137"/>
      <c r="C95" s="139"/>
      <c r="D95" s="126" t="str">
        <f t="shared" si="8"/>
        <v/>
      </c>
      <c r="E95" s="142"/>
      <c r="F95" s="127" t="str">
        <f t="shared" si="9"/>
        <v/>
      </c>
      <c r="G95" s="9" t="str">
        <f t="shared" si="10"/>
        <v/>
      </c>
      <c r="H95" s="125" t="str">
        <f t="shared" si="11"/>
        <v/>
      </c>
      <c r="I95" s="145"/>
      <c r="J95" s="128" t="str">
        <f t="shared" si="12"/>
        <v/>
      </c>
      <c r="K95" s="10" t="str">
        <f t="shared" si="13"/>
        <v/>
      </c>
      <c r="L95" s="125" t="str">
        <f t="shared" si="14"/>
        <v/>
      </c>
      <c r="M95" s="145"/>
      <c r="N95" s="149"/>
    </row>
    <row r="96" spans="1:14" ht="13.5" thickBot="1" x14ac:dyDescent="0.25">
      <c r="A96" s="135"/>
      <c r="B96" s="138"/>
      <c r="C96" s="140"/>
      <c r="D96" s="126" t="str">
        <f t="shared" si="8"/>
        <v/>
      </c>
      <c r="E96" s="143"/>
      <c r="F96" s="127" t="str">
        <f t="shared" si="9"/>
        <v/>
      </c>
      <c r="G96" s="9" t="str">
        <f t="shared" si="10"/>
        <v/>
      </c>
      <c r="H96" s="125" t="str">
        <f t="shared" si="11"/>
        <v/>
      </c>
      <c r="I96" s="146"/>
      <c r="J96" s="128" t="str">
        <f t="shared" si="12"/>
        <v/>
      </c>
      <c r="K96" s="10" t="str">
        <f t="shared" si="13"/>
        <v/>
      </c>
      <c r="L96" s="125" t="str">
        <f t="shared" si="14"/>
        <v/>
      </c>
      <c r="M96" s="146"/>
      <c r="N96" s="150"/>
    </row>
    <row r="97" spans="1:14" x14ac:dyDescent="0.2">
      <c r="A97" s="34">
        <f>COUNT(A61:A96)</f>
        <v>0</v>
      </c>
      <c r="B97" s="130" t="s">
        <v>32</v>
      </c>
      <c r="C97" s="131"/>
      <c r="D97" s="11"/>
      <c r="E97" s="132">
        <f>SUM(E61:E96)</f>
        <v>0</v>
      </c>
      <c r="F97" s="12">
        <f>SUM(F61:F96)</f>
        <v>0</v>
      </c>
      <c r="G97" s="11"/>
      <c r="H97" s="12">
        <f t="shared" ref="H97:N97" si="15">SUM(H61:H96)</f>
        <v>0</v>
      </c>
      <c r="I97" s="132">
        <f t="shared" si="15"/>
        <v>0</v>
      </c>
      <c r="J97" s="12">
        <f t="shared" si="15"/>
        <v>0</v>
      </c>
      <c r="K97" s="12">
        <f t="shared" si="15"/>
        <v>0</v>
      </c>
      <c r="L97" s="12">
        <f t="shared" si="15"/>
        <v>0</v>
      </c>
      <c r="M97" s="132">
        <f t="shared" si="15"/>
        <v>0</v>
      </c>
      <c r="N97" s="132">
        <f t="shared" si="15"/>
        <v>0</v>
      </c>
    </row>
    <row r="98" spans="1:14" s="7" customFormat="1" x14ac:dyDescent="0.2">
      <c r="B98" s="42" t="str">
        <f>IF(Page2Counts=0,"Page 2 Is Currently Unused","Page 2 Contains Data")</f>
        <v>Page 2 Is Currently Unused</v>
      </c>
      <c r="E98" s="43"/>
      <c r="F98" s="43"/>
      <c r="G98" s="44"/>
      <c r="H98" s="43"/>
      <c r="I98" s="43"/>
      <c r="J98" s="43"/>
      <c r="K98" s="43"/>
      <c r="L98" s="43"/>
      <c r="M98" s="43"/>
    </row>
    <row r="99" spans="1:14" s="2" customFormat="1" ht="19.5" customHeight="1" x14ac:dyDescent="0.2">
      <c r="A99" s="31" t="s">
        <v>12</v>
      </c>
      <c r="B99" s="32" t="s">
        <v>13</v>
      </c>
      <c r="C99" s="32" t="s">
        <v>14</v>
      </c>
      <c r="D99" s="32"/>
      <c r="E99" s="32" t="s">
        <v>15</v>
      </c>
      <c r="F99" s="32" t="s">
        <v>16</v>
      </c>
      <c r="G99" s="32" t="s">
        <v>17</v>
      </c>
      <c r="H99" s="32" t="s">
        <v>18</v>
      </c>
      <c r="I99" s="32" t="s">
        <v>19</v>
      </c>
      <c r="J99" s="32" t="s">
        <v>20</v>
      </c>
      <c r="K99" s="32" t="s">
        <v>21</v>
      </c>
      <c r="L99" s="32" t="s">
        <v>22</v>
      </c>
      <c r="M99" s="32" t="s">
        <v>23</v>
      </c>
      <c r="N99" s="32" t="s">
        <v>97</v>
      </c>
    </row>
    <row r="100" spans="1:14" s="4" customFormat="1" ht="33.75" thickBot="1" x14ac:dyDescent="0.25">
      <c r="A100" s="129" t="s">
        <v>0</v>
      </c>
      <c r="B100" s="129" t="s">
        <v>1</v>
      </c>
      <c r="C100" s="129" t="s">
        <v>2</v>
      </c>
      <c r="D100" s="33" t="s">
        <v>105</v>
      </c>
      <c r="E100" s="129" t="s">
        <v>3</v>
      </c>
      <c r="F100" s="33" t="s">
        <v>4</v>
      </c>
      <c r="G100" s="33" t="s">
        <v>5</v>
      </c>
      <c r="H100" s="33" t="s">
        <v>6</v>
      </c>
      <c r="I100" s="129" t="s">
        <v>7</v>
      </c>
      <c r="J100" s="33" t="s">
        <v>8</v>
      </c>
      <c r="K100" s="33" t="s">
        <v>9</v>
      </c>
      <c r="L100" s="33" t="s">
        <v>10</v>
      </c>
      <c r="M100" s="129" t="s">
        <v>11</v>
      </c>
      <c r="N100" s="129" t="s">
        <v>98</v>
      </c>
    </row>
    <row r="101" spans="1:14" x14ac:dyDescent="0.2">
      <c r="A101" s="133"/>
      <c r="B101" s="136"/>
      <c r="C101" s="164"/>
      <c r="D101" s="126" t="str">
        <f t="shared" ref="D101:D136" si="16">IF(C101&gt;0,VLOOKUP(C101,Rates,7),"")</f>
        <v/>
      </c>
      <c r="E101" s="141"/>
      <c r="F101" s="127" t="str">
        <f t="shared" ref="F101:F136" si="17">IF(C101&gt;0,ROUND(H101+I101,2),"")</f>
        <v/>
      </c>
      <c r="G101" s="9" t="str">
        <f t="shared" ref="G101:G136" si="18">IF(C101&gt;0,VLOOKUP(C101,Rates,3),"")</f>
        <v/>
      </c>
      <c r="H101" s="125" t="str">
        <f t="shared" ref="H101:H136" si="19">IF(C101&gt;0,ROUND(E101*G101,2),"")</f>
        <v/>
      </c>
      <c r="I101" s="144"/>
      <c r="J101" s="128" t="str">
        <f t="shared" ref="J101:J136" si="20">IF(C101&gt;0,ROUND(H101*(VLOOKUP($C101,Rates,4)),2),"")</f>
        <v/>
      </c>
      <c r="K101" s="10" t="str">
        <f t="shared" ref="K101:K136" si="21">IF(C101&gt;0,ROUND(E101*(VLOOKUP(C101,Rates,5)),2),"")</f>
        <v/>
      </c>
      <c r="L101" s="125" t="str">
        <f t="shared" ref="L101:L136" si="22">IF(C101&gt;0,ROUND(F101*(VLOOKUP(C101,Rates,6)),2),"")</f>
        <v/>
      </c>
      <c r="M101" s="144"/>
      <c r="N101" s="144"/>
    </row>
    <row r="102" spans="1:14" x14ac:dyDescent="0.2">
      <c r="A102" s="134"/>
      <c r="B102" s="137"/>
      <c r="C102" s="139"/>
      <c r="D102" s="126" t="str">
        <f t="shared" si="16"/>
        <v/>
      </c>
      <c r="E102" s="142"/>
      <c r="F102" s="127" t="str">
        <f t="shared" si="17"/>
        <v/>
      </c>
      <c r="G102" s="9" t="str">
        <f t="shared" si="18"/>
        <v/>
      </c>
      <c r="H102" s="125" t="str">
        <f t="shared" si="19"/>
        <v/>
      </c>
      <c r="I102" s="145"/>
      <c r="J102" s="128" t="str">
        <f t="shared" si="20"/>
        <v/>
      </c>
      <c r="K102" s="10" t="str">
        <f t="shared" si="21"/>
        <v/>
      </c>
      <c r="L102" s="125" t="str">
        <f t="shared" si="22"/>
        <v/>
      </c>
      <c r="M102" s="145"/>
      <c r="N102" s="145"/>
    </row>
    <row r="103" spans="1:14" x14ac:dyDescent="0.2">
      <c r="A103" s="134"/>
      <c r="B103" s="137"/>
      <c r="C103" s="139"/>
      <c r="D103" s="126" t="str">
        <f t="shared" si="16"/>
        <v/>
      </c>
      <c r="E103" s="142"/>
      <c r="F103" s="127" t="str">
        <f t="shared" si="17"/>
        <v/>
      </c>
      <c r="G103" s="9" t="str">
        <f t="shared" si="18"/>
        <v/>
      </c>
      <c r="H103" s="125" t="str">
        <f t="shared" si="19"/>
        <v/>
      </c>
      <c r="I103" s="145"/>
      <c r="J103" s="128" t="str">
        <f t="shared" si="20"/>
        <v/>
      </c>
      <c r="K103" s="10" t="str">
        <f t="shared" si="21"/>
        <v/>
      </c>
      <c r="L103" s="125" t="str">
        <f t="shared" si="22"/>
        <v/>
      </c>
      <c r="M103" s="145"/>
      <c r="N103" s="145"/>
    </row>
    <row r="104" spans="1:14" x14ac:dyDescent="0.2">
      <c r="A104" s="134"/>
      <c r="B104" s="137"/>
      <c r="C104" s="139"/>
      <c r="D104" s="126" t="str">
        <f t="shared" si="16"/>
        <v/>
      </c>
      <c r="E104" s="142"/>
      <c r="F104" s="127" t="str">
        <f t="shared" si="17"/>
        <v/>
      </c>
      <c r="G104" s="9" t="str">
        <f t="shared" si="18"/>
        <v/>
      </c>
      <c r="H104" s="125" t="str">
        <f t="shared" si="19"/>
        <v/>
      </c>
      <c r="I104" s="145"/>
      <c r="J104" s="128" t="str">
        <f t="shared" si="20"/>
        <v/>
      </c>
      <c r="K104" s="10" t="str">
        <f t="shared" si="21"/>
        <v/>
      </c>
      <c r="L104" s="125" t="str">
        <f t="shared" si="22"/>
        <v/>
      </c>
      <c r="M104" s="145"/>
      <c r="N104" s="145"/>
    </row>
    <row r="105" spans="1:14" x14ac:dyDescent="0.2">
      <c r="A105" s="134"/>
      <c r="B105" s="137"/>
      <c r="C105" s="139"/>
      <c r="D105" s="126" t="str">
        <f t="shared" si="16"/>
        <v/>
      </c>
      <c r="E105" s="142"/>
      <c r="F105" s="127" t="str">
        <f t="shared" si="17"/>
        <v/>
      </c>
      <c r="G105" s="9" t="str">
        <f t="shared" si="18"/>
        <v/>
      </c>
      <c r="H105" s="125" t="str">
        <f t="shared" si="19"/>
        <v/>
      </c>
      <c r="I105" s="145"/>
      <c r="J105" s="128" t="str">
        <f t="shared" si="20"/>
        <v/>
      </c>
      <c r="K105" s="10" t="str">
        <f t="shared" si="21"/>
        <v/>
      </c>
      <c r="L105" s="125" t="str">
        <f t="shared" si="22"/>
        <v/>
      </c>
      <c r="M105" s="145"/>
      <c r="N105" s="145"/>
    </row>
    <row r="106" spans="1:14" x14ac:dyDescent="0.2">
      <c r="A106" s="134"/>
      <c r="B106" s="137"/>
      <c r="C106" s="139"/>
      <c r="D106" s="126" t="str">
        <f t="shared" si="16"/>
        <v/>
      </c>
      <c r="E106" s="142"/>
      <c r="F106" s="127" t="str">
        <f t="shared" si="17"/>
        <v/>
      </c>
      <c r="G106" s="9" t="str">
        <f t="shared" si="18"/>
        <v/>
      </c>
      <c r="H106" s="125" t="str">
        <f t="shared" si="19"/>
        <v/>
      </c>
      <c r="I106" s="145"/>
      <c r="J106" s="128" t="str">
        <f t="shared" si="20"/>
        <v/>
      </c>
      <c r="K106" s="10" t="str">
        <f t="shared" si="21"/>
        <v/>
      </c>
      <c r="L106" s="125" t="str">
        <f t="shared" si="22"/>
        <v/>
      </c>
      <c r="M106" s="145"/>
      <c r="N106" s="145"/>
    </row>
    <row r="107" spans="1:14" x14ac:dyDescent="0.2">
      <c r="A107" s="134"/>
      <c r="B107" s="137"/>
      <c r="C107" s="139"/>
      <c r="D107" s="126" t="str">
        <f t="shared" si="16"/>
        <v/>
      </c>
      <c r="E107" s="142"/>
      <c r="F107" s="127" t="str">
        <f t="shared" si="17"/>
        <v/>
      </c>
      <c r="G107" s="9" t="str">
        <f t="shared" si="18"/>
        <v/>
      </c>
      <c r="H107" s="125" t="str">
        <f t="shared" si="19"/>
        <v/>
      </c>
      <c r="I107" s="145"/>
      <c r="J107" s="128" t="str">
        <f t="shared" si="20"/>
        <v/>
      </c>
      <c r="K107" s="10" t="str">
        <f t="shared" si="21"/>
        <v/>
      </c>
      <c r="L107" s="125" t="str">
        <f t="shared" si="22"/>
        <v/>
      </c>
      <c r="M107" s="145"/>
      <c r="N107" s="145"/>
    </row>
    <row r="108" spans="1:14" x14ac:dyDescent="0.2">
      <c r="A108" s="134"/>
      <c r="B108" s="137"/>
      <c r="C108" s="139"/>
      <c r="D108" s="126" t="str">
        <f t="shared" si="16"/>
        <v/>
      </c>
      <c r="E108" s="142"/>
      <c r="F108" s="127" t="str">
        <f t="shared" si="17"/>
        <v/>
      </c>
      <c r="G108" s="9" t="str">
        <f t="shared" si="18"/>
        <v/>
      </c>
      <c r="H108" s="125" t="str">
        <f t="shared" si="19"/>
        <v/>
      </c>
      <c r="I108" s="145"/>
      <c r="J108" s="128" t="str">
        <f t="shared" si="20"/>
        <v/>
      </c>
      <c r="K108" s="10" t="str">
        <f t="shared" si="21"/>
        <v/>
      </c>
      <c r="L108" s="125" t="str">
        <f t="shared" si="22"/>
        <v/>
      </c>
      <c r="M108" s="145"/>
      <c r="N108" s="145"/>
    </row>
    <row r="109" spans="1:14" x14ac:dyDescent="0.2">
      <c r="A109" s="134"/>
      <c r="B109" s="137"/>
      <c r="C109" s="139"/>
      <c r="D109" s="126" t="str">
        <f t="shared" si="16"/>
        <v/>
      </c>
      <c r="E109" s="142"/>
      <c r="F109" s="127" t="str">
        <f t="shared" si="17"/>
        <v/>
      </c>
      <c r="G109" s="9" t="str">
        <f t="shared" si="18"/>
        <v/>
      </c>
      <c r="H109" s="125" t="str">
        <f t="shared" si="19"/>
        <v/>
      </c>
      <c r="I109" s="145"/>
      <c r="J109" s="128" t="str">
        <f t="shared" si="20"/>
        <v/>
      </c>
      <c r="K109" s="10" t="str">
        <f t="shared" si="21"/>
        <v/>
      </c>
      <c r="L109" s="125" t="str">
        <f t="shared" si="22"/>
        <v/>
      </c>
      <c r="M109" s="145"/>
      <c r="N109" s="145"/>
    </row>
    <row r="110" spans="1:14" x14ac:dyDescent="0.2">
      <c r="A110" s="134"/>
      <c r="B110" s="137"/>
      <c r="C110" s="139"/>
      <c r="D110" s="126" t="str">
        <f t="shared" si="16"/>
        <v/>
      </c>
      <c r="E110" s="142"/>
      <c r="F110" s="127" t="str">
        <f t="shared" si="17"/>
        <v/>
      </c>
      <c r="G110" s="9" t="str">
        <f t="shared" si="18"/>
        <v/>
      </c>
      <c r="H110" s="125" t="str">
        <f t="shared" si="19"/>
        <v/>
      </c>
      <c r="I110" s="145"/>
      <c r="J110" s="128" t="str">
        <f t="shared" si="20"/>
        <v/>
      </c>
      <c r="K110" s="10" t="str">
        <f t="shared" si="21"/>
        <v/>
      </c>
      <c r="L110" s="125" t="str">
        <f t="shared" si="22"/>
        <v/>
      </c>
      <c r="M110" s="145"/>
      <c r="N110" s="145"/>
    </row>
    <row r="111" spans="1:14" x14ac:dyDescent="0.2">
      <c r="A111" s="134"/>
      <c r="B111" s="137"/>
      <c r="C111" s="139"/>
      <c r="D111" s="126" t="str">
        <f t="shared" si="16"/>
        <v/>
      </c>
      <c r="E111" s="142"/>
      <c r="F111" s="127" t="str">
        <f t="shared" si="17"/>
        <v/>
      </c>
      <c r="G111" s="9" t="str">
        <f t="shared" si="18"/>
        <v/>
      </c>
      <c r="H111" s="125" t="str">
        <f t="shared" si="19"/>
        <v/>
      </c>
      <c r="I111" s="145"/>
      <c r="J111" s="128" t="str">
        <f t="shared" si="20"/>
        <v/>
      </c>
      <c r="K111" s="10" t="str">
        <f t="shared" si="21"/>
        <v/>
      </c>
      <c r="L111" s="125" t="str">
        <f t="shared" si="22"/>
        <v/>
      </c>
      <c r="M111" s="145"/>
      <c r="N111" s="145"/>
    </row>
    <row r="112" spans="1:14" x14ac:dyDescent="0.2">
      <c r="A112" s="134"/>
      <c r="B112" s="137"/>
      <c r="C112" s="139"/>
      <c r="D112" s="126" t="str">
        <f t="shared" si="16"/>
        <v/>
      </c>
      <c r="E112" s="142"/>
      <c r="F112" s="127" t="str">
        <f t="shared" si="17"/>
        <v/>
      </c>
      <c r="G112" s="9" t="str">
        <f t="shared" si="18"/>
        <v/>
      </c>
      <c r="H112" s="125" t="str">
        <f t="shared" si="19"/>
        <v/>
      </c>
      <c r="I112" s="145"/>
      <c r="J112" s="128" t="str">
        <f t="shared" si="20"/>
        <v/>
      </c>
      <c r="K112" s="10" t="str">
        <f t="shared" si="21"/>
        <v/>
      </c>
      <c r="L112" s="125" t="str">
        <f t="shared" si="22"/>
        <v/>
      </c>
      <c r="M112" s="145"/>
      <c r="N112" s="145"/>
    </row>
    <row r="113" spans="1:14" x14ac:dyDescent="0.2">
      <c r="A113" s="134"/>
      <c r="B113" s="137"/>
      <c r="C113" s="139"/>
      <c r="D113" s="126" t="str">
        <f t="shared" si="16"/>
        <v/>
      </c>
      <c r="E113" s="142"/>
      <c r="F113" s="127" t="str">
        <f t="shared" si="17"/>
        <v/>
      </c>
      <c r="G113" s="9" t="str">
        <f t="shared" si="18"/>
        <v/>
      </c>
      <c r="H113" s="125" t="str">
        <f t="shared" si="19"/>
        <v/>
      </c>
      <c r="I113" s="145"/>
      <c r="J113" s="128" t="str">
        <f t="shared" si="20"/>
        <v/>
      </c>
      <c r="K113" s="10" t="str">
        <f t="shared" si="21"/>
        <v/>
      </c>
      <c r="L113" s="125" t="str">
        <f t="shared" si="22"/>
        <v/>
      </c>
      <c r="M113" s="145"/>
      <c r="N113" s="145"/>
    </row>
    <row r="114" spans="1:14" x14ac:dyDescent="0.2">
      <c r="A114" s="134"/>
      <c r="B114" s="137"/>
      <c r="C114" s="139"/>
      <c r="D114" s="126" t="str">
        <f t="shared" si="16"/>
        <v/>
      </c>
      <c r="E114" s="142"/>
      <c r="F114" s="127" t="str">
        <f t="shared" si="17"/>
        <v/>
      </c>
      <c r="G114" s="9" t="str">
        <f t="shared" si="18"/>
        <v/>
      </c>
      <c r="H114" s="125" t="str">
        <f t="shared" si="19"/>
        <v/>
      </c>
      <c r="I114" s="145"/>
      <c r="J114" s="128" t="str">
        <f t="shared" si="20"/>
        <v/>
      </c>
      <c r="K114" s="10" t="str">
        <f t="shared" si="21"/>
        <v/>
      </c>
      <c r="L114" s="125" t="str">
        <f t="shared" si="22"/>
        <v/>
      </c>
      <c r="M114" s="145"/>
      <c r="N114" s="145"/>
    </row>
    <row r="115" spans="1:14" x14ac:dyDescent="0.2">
      <c r="A115" s="134"/>
      <c r="B115" s="137"/>
      <c r="C115" s="139"/>
      <c r="D115" s="126" t="str">
        <f t="shared" si="16"/>
        <v/>
      </c>
      <c r="E115" s="142"/>
      <c r="F115" s="127" t="str">
        <f t="shared" si="17"/>
        <v/>
      </c>
      <c r="G115" s="9" t="str">
        <f t="shared" si="18"/>
        <v/>
      </c>
      <c r="H115" s="125" t="str">
        <f t="shared" si="19"/>
        <v/>
      </c>
      <c r="I115" s="145"/>
      <c r="J115" s="128" t="str">
        <f t="shared" si="20"/>
        <v/>
      </c>
      <c r="K115" s="10" t="str">
        <f t="shared" si="21"/>
        <v/>
      </c>
      <c r="L115" s="125" t="str">
        <f t="shared" si="22"/>
        <v/>
      </c>
      <c r="M115" s="145"/>
      <c r="N115" s="145"/>
    </row>
    <row r="116" spans="1:14" x14ac:dyDescent="0.2">
      <c r="A116" s="134"/>
      <c r="B116" s="137"/>
      <c r="C116" s="139"/>
      <c r="D116" s="126" t="str">
        <f t="shared" si="16"/>
        <v/>
      </c>
      <c r="E116" s="142"/>
      <c r="F116" s="127" t="str">
        <f t="shared" si="17"/>
        <v/>
      </c>
      <c r="G116" s="9" t="str">
        <f t="shared" si="18"/>
        <v/>
      </c>
      <c r="H116" s="125" t="str">
        <f t="shared" si="19"/>
        <v/>
      </c>
      <c r="I116" s="145"/>
      <c r="J116" s="128" t="str">
        <f t="shared" si="20"/>
        <v/>
      </c>
      <c r="K116" s="10" t="str">
        <f t="shared" si="21"/>
        <v/>
      </c>
      <c r="L116" s="125" t="str">
        <f t="shared" si="22"/>
        <v/>
      </c>
      <c r="M116" s="145"/>
      <c r="N116" s="145"/>
    </row>
    <row r="117" spans="1:14" x14ac:dyDescent="0.2">
      <c r="A117" s="134"/>
      <c r="B117" s="137"/>
      <c r="C117" s="139"/>
      <c r="D117" s="126" t="str">
        <f t="shared" si="16"/>
        <v/>
      </c>
      <c r="E117" s="142"/>
      <c r="F117" s="127" t="str">
        <f t="shared" si="17"/>
        <v/>
      </c>
      <c r="G117" s="9" t="str">
        <f t="shared" si="18"/>
        <v/>
      </c>
      <c r="H117" s="125" t="str">
        <f t="shared" si="19"/>
        <v/>
      </c>
      <c r="I117" s="145"/>
      <c r="J117" s="128" t="str">
        <f t="shared" si="20"/>
        <v/>
      </c>
      <c r="K117" s="10" t="str">
        <f t="shared" si="21"/>
        <v/>
      </c>
      <c r="L117" s="125" t="str">
        <f t="shared" si="22"/>
        <v/>
      </c>
      <c r="M117" s="145"/>
      <c r="N117" s="145"/>
    </row>
    <row r="118" spans="1:14" x14ac:dyDescent="0.2">
      <c r="A118" s="134"/>
      <c r="B118" s="137"/>
      <c r="C118" s="139"/>
      <c r="D118" s="126" t="str">
        <f t="shared" si="16"/>
        <v/>
      </c>
      <c r="E118" s="142"/>
      <c r="F118" s="127" t="str">
        <f t="shared" si="17"/>
        <v/>
      </c>
      <c r="G118" s="9" t="str">
        <f t="shared" si="18"/>
        <v/>
      </c>
      <c r="H118" s="125" t="str">
        <f t="shared" si="19"/>
        <v/>
      </c>
      <c r="I118" s="145"/>
      <c r="J118" s="128" t="str">
        <f t="shared" si="20"/>
        <v/>
      </c>
      <c r="K118" s="10" t="str">
        <f t="shared" si="21"/>
        <v/>
      </c>
      <c r="L118" s="125" t="str">
        <f t="shared" si="22"/>
        <v/>
      </c>
      <c r="M118" s="145"/>
      <c r="N118" s="145"/>
    </row>
    <row r="119" spans="1:14" x14ac:dyDescent="0.2">
      <c r="A119" s="134"/>
      <c r="B119" s="137"/>
      <c r="C119" s="139"/>
      <c r="D119" s="126" t="str">
        <f t="shared" si="16"/>
        <v/>
      </c>
      <c r="E119" s="142"/>
      <c r="F119" s="127" t="str">
        <f t="shared" si="17"/>
        <v/>
      </c>
      <c r="G119" s="9" t="str">
        <f t="shared" si="18"/>
        <v/>
      </c>
      <c r="H119" s="125" t="str">
        <f t="shared" si="19"/>
        <v/>
      </c>
      <c r="I119" s="145"/>
      <c r="J119" s="128" t="str">
        <f t="shared" si="20"/>
        <v/>
      </c>
      <c r="K119" s="10" t="str">
        <f t="shared" si="21"/>
        <v/>
      </c>
      <c r="L119" s="125" t="str">
        <f t="shared" si="22"/>
        <v/>
      </c>
      <c r="M119" s="145"/>
      <c r="N119" s="145"/>
    </row>
    <row r="120" spans="1:14" x14ac:dyDescent="0.2">
      <c r="A120" s="134"/>
      <c r="B120" s="137"/>
      <c r="C120" s="139"/>
      <c r="D120" s="126" t="str">
        <f t="shared" si="16"/>
        <v/>
      </c>
      <c r="E120" s="142"/>
      <c r="F120" s="127" t="str">
        <f t="shared" si="17"/>
        <v/>
      </c>
      <c r="G120" s="9" t="str">
        <f t="shared" si="18"/>
        <v/>
      </c>
      <c r="H120" s="125" t="str">
        <f t="shared" si="19"/>
        <v/>
      </c>
      <c r="I120" s="145"/>
      <c r="J120" s="128" t="str">
        <f t="shared" si="20"/>
        <v/>
      </c>
      <c r="K120" s="10" t="str">
        <f t="shared" si="21"/>
        <v/>
      </c>
      <c r="L120" s="125" t="str">
        <f t="shared" si="22"/>
        <v/>
      </c>
      <c r="M120" s="145"/>
      <c r="N120" s="145"/>
    </row>
    <row r="121" spans="1:14" x14ac:dyDescent="0.2">
      <c r="A121" s="134"/>
      <c r="B121" s="137"/>
      <c r="C121" s="139"/>
      <c r="D121" s="126" t="str">
        <f t="shared" si="16"/>
        <v/>
      </c>
      <c r="E121" s="142"/>
      <c r="F121" s="127" t="str">
        <f t="shared" si="17"/>
        <v/>
      </c>
      <c r="G121" s="9" t="str">
        <f t="shared" si="18"/>
        <v/>
      </c>
      <c r="H121" s="125" t="str">
        <f t="shared" si="19"/>
        <v/>
      </c>
      <c r="I121" s="145"/>
      <c r="J121" s="128" t="str">
        <f t="shared" si="20"/>
        <v/>
      </c>
      <c r="K121" s="10" t="str">
        <f t="shared" si="21"/>
        <v/>
      </c>
      <c r="L121" s="125" t="str">
        <f t="shared" si="22"/>
        <v/>
      </c>
      <c r="M121" s="145"/>
      <c r="N121" s="145"/>
    </row>
    <row r="122" spans="1:14" x14ac:dyDescent="0.2">
      <c r="A122" s="134"/>
      <c r="B122" s="137"/>
      <c r="C122" s="139"/>
      <c r="D122" s="126" t="str">
        <f t="shared" si="16"/>
        <v/>
      </c>
      <c r="E122" s="142"/>
      <c r="F122" s="127" t="str">
        <f t="shared" si="17"/>
        <v/>
      </c>
      <c r="G122" s="9" t="str">
        <f t="shared" si="18"/>
        <v/>
      </c>
      <c r="H122" s="125" t="str">
        <f t="shared" si="19"/>
        <v/>
      </c>
      <c r="I122" s="145"/>
      <c r="J122" s="128" t="str">
        <f t="shared" si="20"/>
        <v/>
      </c>
      <c r="K122" s="10" t="str">
        <f t="shared" si="21"/>
        <v/>
      </c>
      <c r="L122" s="125" t="str">
        <f t="shared" si="22"/>
        <v/>
      </c>
      <c r="M122" s="145"/>
      <c r="N122" s="145"/>
    </row>
    <row r="123" spans="1:14" x14ac:dyDescent="0.2">
      <c r="A123" s="134"/>
      <c r="B123" s="137"/>
      <c r="C123" s="139"/>
      <c r="D123" s="126" t="str">
        <f t="shared" si="16"/>
        <v/>
      </c>
      <c r="E123" s="142"/>
      <c r="F123" s="127" t="str">
        <f t="shared" si="17"/>
        <v/>
      </c>
      <c r="G123" s="9" t="str">
        <f t="shared" si="18"/>
        <v/>
      </c>
      <c r="H123" s="125" t="str">
        <f t="shared" si="19"/>
        <v/>
      </c>
      <c r="I123" s="145"/>
      <c r="J123" s="128" t="str">
        <f t="shared" si="20"/>
        <v/>
      </c>
      <c r="K123" s="10" t="str">
        <f t="shared" si="21"/>
        <v/>
      </c>
      <c r="L123" s="125" t="str">
        <f t="shared" si="22"/>
        <v/>
      </c>
      <c r="M123" s="145"/>
      <c r="N123" s="145"/>
    </row>
    <row r="124" spans="1:14" x14ac:dyDescent="0.2">
      <c r="A124" s="134"/>
      <c r="B124" s="137"/>
      <c r="C124" s="139"/>
      <c r="D124" s="126" t="str">
        <f t="shared" si="16"/>
        <v/>
      </c>
      <c r="E124" s="142"/>
      <c r="F124" s="127" t="str">
        <f t="shared" si="17"/>
        <v/>
      </c>
      <c r="G124" s="9" t="str">
        <f t="shared" si="18"/>
        <v/>
      </c>
      <c r="H124" s="125" t="str">
        <f t="shared" si="19"/>
        <v/>
      </c>
      <c r="I124" s="145"/>
      <c r="J124" s="128" t="str">
        <f t="shared" si="20"/>
        <v/>
      </c>
      <c r="K124" s="10" t="str">
        <f t="shared" si="21"/>
        <v/>
      </c>
      <c r="L124" s="125" t="str">
        <f t="shared" si="22"/>
        <v/>
      </c>
      <c r="M124" s="145"/>
      <c r="N124" s="145"/>
    </row>
    <row r="125" spans="1:14" x14ac:dyDescent="0.2">
      <c r="A125" s="134"/>
      <c r="B125" s="137"/>
      <c r="C125" s="139"/>
      <c r="D125" s="126" t="str">
        <f t="shared" si="16"/>
        <v/>
      </c>
      <c r="E125" s="142"/>
      <c r="F125" s="127" t="str">
        <f t="shared" si="17"/>
        <v/>
      </c>
      <c r="G125" s="9" t="str">
        <f t="shared" si="18"/>
        <v/>
      </c>
      <c r="H125" s="125" t="str">
        <f t="shared" si="19"/>
        <v/>
      </c>
      <c r="I125" s="145"/>
      <c r="J125" s="128" t="str">
        <f t="shared" si="20"/>
        <v/>
      </c>
      <c r="K125" s="10" t="str">
        <f t="shared" si="21"/>
        <v/>
      </c>
      <c r="L125" s="125" t="str">
        <f t="shared" si="22"/>
        <v/>
      </c>
      <c r="M125" s="145"/>
      <c r="N125" s="145"/>
    </row>
    <row r="126" spans="1:14" x14ac:dyDescent="0.2">
      <c r="A126" s="134"/>
      <c r="B126" s="137"/>
      <c r="C126" s="139"/>
      <c r="D126" s="126" t="str">
        <f t="shared" si="16"/>
        <v/>
      </c>
      <c r="E126" s="142"/>
      <c r="F126" s="127" t="str">
        <f t="shared" si="17"/>
        <v/>
      </c>
      <c r="G126" s="9" t="str">
        <f t="shared" si="18"/>
        <v/>
      </c>
      <c r="H126" s="125" t="str">
        <f t="shared" si="19"/>
        <v/>
      </c>
      <c r="I126" s="145"/>
      <c r="J126" s="128" t="str">
        <f t="shared" si="20"/>
        <v/>
      </c>
      <c r="K126" s="10" t="str">
        <f t="shared" si="21"/>
        <v/>
      </c>
      <c r="L126" s="125" t="str">
        <f t="shared" si="22"/>
        <v/>
      </c>
      <c r="M126" s="145"/>
      <c r="N126" s="145"/>
    </row>
    <row r="127" spans="1:14" x14ac:dyDescent="0.2">
      <c r="A127" s="134"/>
      <c r="B127" s="137"/>
      <c r="C127" s="139"/>
      <c r="D127" s="126" t="str">
        <f t="shared" si="16"/>
        <v/>
      </c>
      <c r="E127" s="142"/>
      <c r="F127" s="127" t="str">
        <f t="shared" si="17"/>
        <v/>
      </c>
      <c r="G127" s="9" t="str">
        <f t="shared" si="18"/>
        <v/>
      </c>
      <c r="H127" s="125" t="str">
        <f t="shared" si="19"/>
        <v/>
      </c>
      <c r="I127" s="145"/>
      <c r="J127" s="128" t="str">
        <f t="shared" si="20"/>
        <v/>
      </c>
      <c r="K127" s="10" t="str">
        <f t="shared" si="21"/>
        <v/>
      </c>
      <c r="L127" s="125" t="str">
        <f t="shared" si="22"/>
        <v/>
      </c>
      <c r="M127" s="145"/>
      <c r="N127" s="145"/>
    </row>
    <row r="128" spans="1:14" x14ac:dyDescent="0.2">
      <c r="A128" s="134"/>
      <c r="B128" s="137"/>
      <c r="C128" s="139"/>
      <c r="D128" s="126" t="str">
        <f t="shared" si="16"/>
        <v/>
      </c>
      <c r="E128" s="142"/>
      <c r="F128" s="127" t="str">
        <f t="shared" si="17"/>
        <v/>
      </c>
      <c r="G128" s="9" t="str">
        <f t="shared" si="18"/>
        <v/>
      </c>
      <c r="H128" s="125" t="str">
        <f t="shared" si="19"/>
        <v/>
      </c>
      <c r="I128" s="145"/>
      <c r="J128" s="128" t="str">
        <f t="shared" si="20"/>
        <v/>
      </c>
      <c r="K128" s="10" t="str">
        <f t="shared" si="21"/>
        <v/>
      </c>
      <c r="L128" s="125" t="str">
        <f t="shared" si="22"/>
        <v/>
      </c>
      <c r="M128" s="145"/>
      <c r="N128" s="145"/>
    </row>
    <row r="129" spans="1:14" x14ac:dyDescent="0.2">
      <c r="A129" s="134"/>
      <c r="B129" s="137"/>
      <c r="C129" s="139"/>
      <c r="D129" s="126" t="str">
        <f t="shared" si="16"/>
        <v/>
      </c>
      <c r="E129" s="142"/>
      <c r="F129" s="127" t="str">
        <f t="shared" si="17"/>
        <v/>
      </c>
      <c r="G129" s="9" t="str">
        <f t="shared" si="18"/>
        <v/>
      </c>
      <c r="H129" s="125" t="str">
        <f t="shared" si="19"/>
        <v/>
      </c>
      <c r="I129" s="145"/>
      <c r="J129" s="128" t="str">
        <f t="shared" si="20"/>
        <v/>
      </c>
      <c r="K129" s="10" t="str">
        <f t="shared" si="21"/>
        <v/>
      </c>
      <c r="L129" s="125" t="str">
        <f t="shared" si="22"/>
        <v/>
      </c>
      <c r="M129" s="145"/>
      <c r="N129" s="145"/>
    </row>
    <row r="130" spans="1:14" x14ac:dyDescent="0.2">
      <c r="A130" s="134"/>
      <c r="B130" s="137"/>
      <c r="C130" s="139"/>
      <c r="D130" s="126" t="str">
        <f t="shared" si="16"/>
        <v/>
      </c>
      <c r="E130" s="142"/>
      <c r="F130" s="127" t="str">
        <f t="shared" si="17"/>
        <v/>
      </c>
      <c r="G130" s="9" t="str">
        <f t="shared" si="18"/>
        <v/>
      </c>
      <c r="H130" s="125" t="str">
        <f t="shared" si="19"/>
        <v/>
      </c>
      <c r="I130" s="145"/>
      <c r="J130" s="128" t="str">
        <f t="shared" si="20"/>
        <v/>
      </c>
      <c r="K130" s="10" t="str">
        <f t="shared" si="21"/>
        <v/>
      </c>
      <c r="L130" s="125" t="str">
        <f t="shared" si="22"/>
        <v/>
      </c>
      <c r="M130" s="145"/>
      <c r="N130" s="145"/>
    </row>
    <row r="131" spans="1:14" x14ac:dyDescent="0.2">
      <c r="A131" s="134"/>
      <c r="B131" s="137"/>
      <c r="C131" s="139"/>
      <c r="D131" s="126" t="str">
        <f t="shared" si="16"/>
        <v/>
      </c>
      <c r="E131" s="142"/>
      <c r="F131" s="127" t="str">
        <f t="shared" si="17"/>
        <v/>
      </c>
      <c r="G131" s="9" t="str">
        <f t="shared" si="18"/>
        <v/>
      </c>
      <c r="H131" s="125" t="str">
        <f t="shared" si="19"/>
        <v/>
      </c>
      <c r="I131" s="145"/>
      <c r="J131" s="128" t="str">
        <f t="shared" si="20"/>
        <v/>
      </c>
      <c r="K131" s="10" t="str">
        <f t="shared" si="21"/>
        <v/>
      </c>
      <c r="L131" s="125" t="str">
        <f t="shared" si="22"/>
        <v/>
      </c>
      <c r="M131" s="145"/>
      <c r="N131" s="145"/>
    </row>
    <row r="132" spans="1:14" x14ac:dyDescent="0.2">
      <c r="A132" s="134"/>
      <c r="B132" s="137"/>
      <c r="C132" s="139"/>
      <c r="D132" s="126" t="str">
        <f t="shared" si="16"/>
        <v/>
      </c>
      <c r="E132" s="142"/>
      <c r="F132" s="127" t="str">
        <f t="shared" si="17"/>
        <v/>
      </c>
      <c r="G132" s="9" t="str">
        <f t="shared" si="18"/>
        <v/>
      </c>
      <c r="H132" s="125" t="str">
        <f t="shared" si="19"/>
        <v/>
      </c>
      <c r="I132" s="145"/>
      <c r="J132" s="128" t="str">
        <f t="shared" si="20"/>
        <v/>
      </c>
      <c r="K132" s="10" t="str">
        <f t="shared" si="21"/>
        <v/>
      </c>
      <c r="L132" s="125" t="str">
        <f t="shared" si="22"/>
        <v/>
      </c>
      <c r="M132" s="145"/>
      <c r="N132" s="145"/>
    </row>
    <row r="133" spans="1:14" x14ac:dyDescent="0.2">
      <c r="A133" s="134"/>
      <c r="B133" s="137"/>
      <c r="C133" s="139"/>
      <c r="D133" s="126" t="str">
        <f t="shared" si="16"/>
        <v/>
      </c>
      <c r="E133" s="142"/>
      <c r="F133" s="127" t="str">
        <f t="shared" si="17"/>
        <v/>
      </c>
      <c r="G133" s="9" t="str">
        <f t="shared" si="18"/>
        <v/>
      </c>
      <c r="H133" s="125" t="str">
        <f t="shared" si="19"/>
        <v/>
      </c>
      <c r="I133" s="145"/>
      <c r="J133" s="128" t="str">
        <f t="shared" si="20"/>
        <v/>
      </c>
      <c r="K133" s="10" t="str">
        <f t="shared" si="21"/>
        <v/>
      </c>
      <c r="L133" s="125" t="str">
        <f t="shared" si="22"/>
        <v/>
      </c>
      <c r="M133" s="145"/>
      <c r="N133" s="145"/>
    </row>
    <row r="134" spans="1:14" x14ac:dyDescent="0.2">
      <c r="A134" s="134"/>
      <c r="B134" s="137"/>
      <c r="C134" s="139"/>
      <c r="D134" s="126" t="str">
        <f t="shared" si="16"/>
        <v/>
      </c>
      <c r="E134" s="142"/>
      <c r="F134" s="127" t="str">
        <f t="shared" si="17"/>
        <v/>
      </c>
      <c r="G134" s="9" t="str">
        <f t="shared" si="18"/>
        <v/>
      </c>
      <c r="H134" s="125" t="str">
        <f t="shared" si="19"/>
        <v/>
      </c>
      <c r="I134" s="145"/>
      <c r="J134" s="128" t="str">
        <f t="shared" si="20"/>
        <v/>
      </c>
      <c r="K134" s="10" t="str">
        <f t="shared" si="21"/>
        <v/>
      </c>
      <c r="L134" s="125" t="str">
        <f t="shared" si="22"/>
        <v/>
      </c>
      <c r="M134" s="145"/>
      <c r="N134" s="145"/>
    </row>
    <row r="135" spans="1:14" x14ac:dyDescent="0.2">
      <c r="A135" s="134"/>
      <c r="B135" s="137"/>
      <c r="C135" s="139"/>
      <c r="D135" s="126" t="str">
        <f t="shared" si="16"/>
        <v/>
      </c>
      <c r="E135" s="142"/>
      <c r="F135" s="127" t="str">
        <f t="shared" si="17"/>
        <v/>
      </c>
      <c r="G135" s="9" t="str">
        <f t="shared" si="18"/>
        <v/>
      </c>
      <c r="H135" s="125" t="str">
        <f t="shared" si="19"/>
        <v/>
      </c>
      <c r="I135" s="145"/>
      <c r="J135" s="128" t="str">
        <f t="shared" si="20"/>
        <v/>
      </c>
      <c r="K135" s="10" t="str">
        <f t="shared" si="21"/>
        <v/>
      </c>
      <c r="L135" s="125" t="str">
        <f t="shared" si="22"/>
        <v/>
      </c>
      <c r="M135" s="145"/>
      <c r="N135" s="145"/>
    </row>
    <row r="136" spans="1:14" ht="13.5" thickBot="1" x14ac:dyDescent="0.25">
      <c r="A136" s="135"/>
      <c r="B136" s="138"/>
      <c r="C136" s="140"/>
      <c r="D136" s="126" t="str">
        <f t="shared" si="16"/>
        <v/>
      </c>
      <c r="E136" s="143"/>
      <c r="F136" s="127" t="str">
        <f t="shared" si="17"/>
        <v/>
      </c>
      <c r="G136" s="9" t="str">
        <f t="shared" si="18"/>
        <v/>
      </c>
      <c r="H136" s="125" t="str">
        <f t="shared" si="19"/>
        <v/>
      </c>
      <c r="I136" s="146"/>
      <c r="J136" s="128" t="str">
        <f t="shared" si="20"/>
        <v/>
      </c>
      <c r="K136" s="10" t="str">
        <f t="shared" si="21"/>
        <v/>
      </c>
      <c r="L136" s="125" t="str">
        <f t="shared" si="22"/>
        <v/>
      </c>
      <c r="M136" s="146"/>
      <c r="N136" s="146"/>
    </row>
    <row r="137" spans="1:14" x14ac:dyDescent="0.2">
      <c r="A137" s="34">
        <f>COUNT(A101:A136)</f>
        <v>0</v>
      </c>
      <c r="B137" s="130" t="s">
        <v>32</v>
      </c>
      <c r="C137" s="131"/>
      <c r="D137" s="11"/>
      <c r="E137" s="132">
        <f>SUM(E101:E136)</f>
        <v>0</v>
      </c>
      <c r="F137" s="12">
        <f>SUM(F101:F136)</f>
        <v>0</v>
      </c>
      <c r="G137" s="11"/>
      <c r="H137" s="12">
        <f t="shared" ref="H137:N137" si="23">SUM(H101:H136)</f>
        <v>0</v>
      </c>
      <c r="I137" s="132">
        <f t="shared" si="23"/>
        <v>0</v>
      </c>
      <c r="J137" s="12">
        <f t="shared" si="23"/>
        <v>0</v>
      </c>
      <c r="K137" s="12">
        <f t="shared" si="23"/>
        <v>0</v>
      </c>
      <c r="L137" s="12">
        <f t="shared" si="23"/>
        <v>0</v>
      </c>
      <c r="M137" s="132">
        <f t="shared" si="23"/>
        <v>0</v>
      </c>
      <c r="N137" s="132">
        <f t="shared" si="23"/>
        <v>0</v>
      </c>
    </row>
    <row r="138" spans="1:14" x14ac:dyDescent="0.2">
      <c r="B138" s="42" t="str">
        <f>IF(Page3Counts=0,"Page 3 Is Currently Unused","")</f>
        <v>Page 3 Is Currently Unused</v>
      </c>
    </row>
    <row r="139" spans="1:14" s="2" customFormat="1" ht="19.5" customHeight="1" x14ac:dyDescent="0.2">
      <c r="A139" s="31" t="s">
        <v>12</v>
      </c>
      <c r="B139" s="32" t="s">
        <v>13</v>
      </c>
      <c r="C139" s="32" t="s">
        <v>14</v>
      </c>
      <c r="D139" s="32"/>
      <c r="E139" s="32" t="s">
        <v>15</v>
      </c>
      <c r="F139" s="32" t="s">
        <v>16</v>
      </c>
      <c r="G139" s="32" t="s">
        <v>17</v>
      </c>
      <c r="H139" s="32" t="s">
        <v>18</v>
      </c>
      <c r="I139" s="32" t="s">
        <v>19</v>
      </c>
      <c r="J139" s="32" t="s">
        <v>20</v>
      </c>
      <c r="K139" s="32" t="s">
        <v>21</v>
      </c>
      <c r="L139" s="32" t="s">
        <v>22</v>
      </c>
      <c r="M139" s="32" t="s">
        <v>23</v>
      </c>
      <c r="N139" s="32" t="s">
        <v>97</v>
      </c>
    </row>
    <row r="140" spans="1:14" s="4" customFormat="1" ht="33.75" thickBot="1" x14ac:dyDescent="0.25">
      <c r="A140" s="129" t="s">
        <v>0</v>
      </c>
      <c r="B140" s="129" t="s">
        <v>1</v>
      </c>
      <c r="C140" s="129" t="s">
        <v>2</v>
      </c>
      <c r="D140" s="33" t="s">
        <v>105</v>
      </c>
      <c r="E140" s="129" t="s">
        <v>3</v>
      </c>
      <c r="F140" s="33" t="s">
        <v>4</v>
      </c>
      <c r="G140" s="33" t="s">
        <v>5</v>
      </c>
      <c r="H140" s="33" t="s">
        <v>6</v>
      </c>
      <c r="I140" s="129" t="s">
        <v>7</v>
      </c>
      <c r="J140" s="33" t="s">
        <v>8</v>
      </c>
      <c r="K140" s="33" t="s">
        <v>9</v>
      </c>
      <c r="L140" s="33" t="s">
        <v>10</v>
      </c>
      <c r="M140" s="129" t="s">
        <v>11</v>
      </c>
      <c r="N140" s="129" t="s">
        <v>98</v>
      </c>
    </row>
    <row r="141" spans="1:14" x14ac:dyDescent="0.2">
      <c r="A141" s="133"/>
      <c r="B141" s="136"/>
      <c r="C141" s="164"/>
      <c r="D141" s="126" t="str">
        <f t="shared" ref="D141:D176" si="24">IF(C141&gt;0,VLOOKUP(C141,Rates,7),"")</f>
        <v/>
      </c>
      <c r="E141" s="141"/>
      <c r="F141" s="127" t="str">
        <f t="shared" ref="F141:F165" si="25">IF(C141&gt;0,ROUND(H141+I141,2),"")</f>
        <v/>
      </c>
      <c r="G141" s="9" t="str">
        <f>IF(C141&gt;0,VLOOKUP(C141,Rates,3),"")</f>
        <v/>
      </c>
      <c r="H141" s="125" t="str">
        <f t="shared" ref="H141:H165" si="26">IF(C141&gt;0,ROUND(E141*G141,2),"")</f>
        <v/>
      </c>
      <c r="I141" s="144"/>
      <c r="J141" s="128" t="str">
        <f t="shared" ref="J141:J165" si="27">IF(C141&gt;0,ROUND(H141*(VLOOKUP($C141,Rates,4)),2),"")</f>
        <v/>
      </c>
      <c r="K141" s="10" t="str">
        <f t="shared" ref="K141:K165" si="28">IF(C141&gt;0,ROUND(E141*(VLOOKUP(C141,Rates,5)),2),"")</f>
        <v/>
      </c>
      <c r="L141" s="125" t="str">
        <f t="shared" ref="L141:L165" si="29">IF(C141&gt;0,ROUND(F141*(VLOOKUP(C141,Rates,6)),2),"")</f>
        <v/>
      </c>
      <c r="M141" s="144"/>
      <c r="N141" s="144"/>
    </row>
    <row r="142" spans="1:14" x14ac:dyDescent="0.2">
      <c r="A142" s="134"/>
      <c r="B142" s="137"/>
      <c r="C142" s="139"/>
      <c r="D142" s="126" t="str">
        <f t="shared" si="24"/>
        <v/>
      </c>
      <c r="E142" s="142"/>
      <c r="F142" s="127" t="str">
        <f t="shared" si="25"/>
        <v/>
      </c>
      <c r="G142" s="9" t="str">
        <f t="shared" ref="G142:G165" si="30">IF(C142&gt;0,VLOOKUP(C142,Rates,3),"")</f>
        <v/>
      </c>
      <c r="H142" s="125" t="str">
        <f t="shared" si="26"/>
        <v/>
      </c>
      <c r="I142" s="145"/>
      <c r="J142" s="128" t="str">
        <f t="shared" si="27"/>
        <v/>
      </c>
      <c r="K142" s="10" t="str">
        <f t="shared" si="28"/>
        <v/>
      </c>
      <c r="L142" s="125" t="str">
        <f t="shared" si="29"/>
        <v/>
      </c>
      <c r="M142" s="145"/>
      <c r="N142" s="145"/>
    </row>
    <row r="143" spans="1:14" x14ac:dyDescent="0.2">
      <c r="A143" s="134"/>
      <c r="B143" s="137"/>
      <c r="C143" s="139"/>
      <c r="D143" s="126" t="str">
        <f t="shared" si="24"/>
        <v/>
      </c>
      <c r="E143" s="142"/>
      <c r="F143" s="127" t="str">
        <f t="shared" si="25"/>
        <v/>
      </c>
      <c r="G143" s="9" t="str">
        <f t="shared" si="30"/>
        <v/>
      </c>
      <c r="H143" s="125" t="str">
        <f t="shared" si="26"/>
        <v/>
      </c>
      <c r="I143" s="145"/>
      <c r="J143" s="128" t="str">
        <f t="shared" si="27"/>
        <v/>
      </c>
      <c r="K143" s="10" t="str">
        <f t="shared" si="28"/>
        <v/>
      </c>
      <c r="L143" s="125" t="str">
        <f t="shared" si="29"/>
        <v/>
      </c>
      <c r="M143" s="145"/>
      <c r="N143" s="145"/>
    </row>
    <row r="144" spans="1:14" x14ac:dyDescent="0.2">
      <c r="A144" s="134"/>
      <c r="B144" s="137"/>
      <c r="C144" s="139"/>
      <c r="D144" s="126" t="str">
        <f t="shared" si="24"/>
        <v/>
      </c>
      <c r="E144" s="142"/>
      <c r="F144" s="127" t="str">
        <f t="shared" si="25"/>
        <v/>
      </c>
      <c r="G144" s="9" t="str">
        <f t="shared" si="30"/>
        <v/>
      </c>
      <c r="H144" s="125" t="str">
        <f t="shared" si="26"/>
        <v/>
      </c>
      <c r="I144" s="145"/>
      <c r="J144" s="128" t="str">
        <f t="shared" si="27"/>
        <v/>
      </c>
      <c r="K144" s="10" t="str">
        <f t="shared" si="28"/>
        <v/>
      </c>
      <c r="L144" s="125" t="str">
        <f t="shared" si="29"/>
        <v/>
      </c>
      <c r="M144" s="145"/>
      <c r="N144" s="145"/>
    </row>
    <row r="145" spans="1:14" x14ac:dyDescent="0.2">
      <c r="A145" s="134"/>
      <c r="B145" s="137"/>
      <c r="C145" s="139"/>
      <c r="D145" s="126" t="str">
        <f t="shared" si="24"/>
        <v/>
      </c>
      <c r="E145" s="142"/>
      <c r="F145" s="127" t="str">
        <f t="shared" si="25"/>
        <v/>
      </c>
      <c r="G145" s="9" t="str">
        <f t="shared" si="30"/>
        <v/>
      </c>
      <c r="H145" s="125" t="str">
        <f t="shared" si="26"/>
        <v/>
      </c>
      <c r="I145" s="145"/>
      <c r="J145" s="128" t="str">
        <f t="shared" si="27"/>
        <v/>
      </c>
      <c r="K145" s="10" t="str">
        <f t="shared" si="28"/>
        <v/>
      </c>
      <c r="L145" s="125" t="str">
        <f t="shared" si="29"/>
        <v/>
      </c>
      <c r="M145" s="145"/>
      <c r="N145" s="145"/>
    </row>
    <row r="146" spans="1:14" x14ac:dyDescent="0.2">
      <c r="A146" s="134"/>
      <c r="B146" s="137"/>
      <c r="C146" s="139"/>
      <c r="D146" s="126" t="str">
        <f t="shared" si="24"/>
        <v/>
      </c>
      <c r="E146" s="142"/>
      <c r="F146" s="127" t="str">
        <f t="shared" si="25"/>
        <v/>
      </c>
      <c r="G146" s="9" t="str">
        <f t="shared" si="30"/>
        <v/>
      </c>
      <c r="H146" s="125" t="str">
        <f t="shared" si="26"/>
        <v/>
      </c>
      <c r="I146" s="145"/>
      <c r="J146" s="128" t="str">
        <f t="shared" si="27"/>
        <v/>
      </c>
      <c r="K146" s="10" t="str">
        <f t="shared" si="28"/>
        <v/>
      </c>
      <c r="L146" s="125" t="str">
        <f t="shared" si="29"/>
        <v/>
      </c>
      <c r="M146" s="145"/>
      <c r="N146" s="145"/>
    </row>
    <row r="147" spans="1:14" x14ac:dyDescent="0.2">
      <c r="A147" s="134"/>
      <c r="B147" s="137"/>
      <c r="C147" s="139"/>
      <c r="D147" s="126" t="str">
        <f t="shared" si="24"/>
        <v/>
      </c>
      <c r="E147" s="142"/>
      <c r="F147" s="127" t="str">
        <f t="shared" si="25"/>
        <v/>
      </c>
      <c r="G147" s="9" t="str">
        <f t="shared" si="30"/>
        <v/>
      </c>
      <c r="H147" s="125" t="str">
        <f t="shared" si="26"/>
        <v/>
      </c>
      <c r="I147" s="145"/>
      <c r="J147" s="128" t="str">
        <f t="shared" si="27"/>
        <v/>
      </c>
      <c r="K147" s="10" t="str">
        <f t="shared" si="28"/>
        <v/>
      </c>
      <c r="L147" s="125" t="str">
        <f t="shared" si="29"/>
        <v/>
      </c>
      <c r="M147" s="145"/>
      <c r="N147" s="145"/>
    </row>
    <row r="148" spans="1:14" x14ac:dyDescent="0.2">
      <c r="A148" s="134"/>
      <c r="B148" s="137"/>
      <c r="C148" s="139"/>
      <c r="D148" s="126" t="str">
        <f t="shared" si="24"/>
        <v/>
      </c>
      <c r="E148" s="142"/>
      <c r="F148" s="127" t="str">
        <f t="shared" si="25"/>
        <v/>
      </c>
      <c r="G148" s="9" t="str">
        <f t="shared" si="30"/>
        <v/>
      </c>
      <c r="H148" s="125" t="str">
        <f t="shared" si="26"/>
        <v/>
      </c>
      <c r="I148" s="145"/>
      <c r="J148" s="128" t="str">
        <f t="shared" si="27"/>
        <v/>
      </c>
      <c r="K148" s="10" t="str">
        <f t="shared" si="28"/>
        <v/>
      </c>
      <c r="L148" s="125" t="str">
        <f t="shared" si="29"/>
        <v/>
      </c>
      <c r="M148" s="145"/>
      <c r="N148" s="145"/>
    </row>
    <row r="149" spans="1:14" x14ac:dyDescent="0.2">
      <c r="A149" s="134"/>
      <c r="B149" s="137"/>
      <c r="C149" s="139"/>
      <c r="D149" s="126" t="str">
        <f t="shared" si="24"/>
        <v/>
      </c>
      <c r="E149" s="142"/>
      <c r="F149" s="127" t="str">
        <f t="shared" si="25"/>
        <v/>
      </c>
      <c r="G149" s="9" t="str">
        <f t="shared" si="30"/>
        <v/>
      </c>
      <c r="H149" s="125" t="str">
        <f t="shared" si="26"/>
        <v/>
      </c>
      <c r="I149" s="145"/>
      <c r="J149" s="128" t="str">
        <f t="shared" si="27"/>
        <v/>
      </c>
      <c r="K149" s="10" t="str">
        <f t="shared" si="28"/>
        <v/>
      </c>
      <c r="L149" s="125" t="str">
        <f t="shared" si="29"/>
        <v/>
      </c>
      <c r="M149" s="145"/>
      <c r="N149" s="145"/>
    </row>
    <row r="150" spans="1:14" x14ac:dyDescent="0.2">
      <c r="A150" s="134"/>
      <c r="B150" s="137"/>
      <c r="C150" s="139"/>
      <c r="D150" s="126" t="str">
        <f t="shared" si="24"/>
        <v/>
      </c>
      <c r="E150" s="142"/>
      <c r="F150" s="127" t="str">
        <f t="shared" si="25"/>
        <v/>
      </c>
      <c r="G150" s="9" t="str">
        <f t="shared" si="30"/>
        <v/>
      </c>
      <c r="H150" s="125" t="str">
        <f t="shared" si="26"/>
        <v/>
      </c>
      <c r="I150" s="145"/>
      <c r="J150" s="128" t="str">
        <f t="shared" si="27"/>
        <v/>
      </c>
      <c r="K150" s="10" t="str">
        <f t="shared" si="28"/>
        <v/>
      </c>
      <c r="L150" s="125" t="str">
        <f t="shared" si="29"/>
        <v/>
      </c>
      <c r="M150" s="145"/>
      <c r="N150" s="145"/>
    </row>
    <row r="151" spans="1:14" x14ac:dyDescent="0.2">
      <c r="A151" s="134"/>
      <c r="B151" s="137"/>
      <c r="C151" s="139"/>
      <c r="D151" s="126" t="str">
        <f t="shared" si="24"/>
        <v/>
      </c>
      <c r="E151" s="142"/>
      <c r="F151" s="127" t="str">
        <f t="shared" si="25"/>
        <v/>
      </c>
      <c r="G151" s="9" t="str">
        <f t="shared" si="30"/>
        <v/>
      </c>
      <c r="H151" s="125" t="str">
        <f t="shared" si="26"/>
        <v/>
      </c>
      <c r="I151" s="145"/>
      <c r="J151" s="128" t="str">
        <f t="shared" si="27"/>
        <v/>
      </c>
      <c r="K151" s="10" t="str">
        <f t="shared" si="28"/>
        <v/>
      </c>
      <c r="L151" s="125" t="str">
        <f t="shared" si="29"/>
        <v/>
      </c>
      <c r="M151" s="145"/>
      <c r="N151" s="145"/>
    </row>
    <row r="152" spans="1:14" x14ac:dyDescent="0.2">
      <c r="A152" s="134"/>
      <c r="B152" s="137"/>
      <c r="C152" s="139"/>
      <c r="D152" s="126" t="str">
        <f t="shared" si="24"/>
        <v/>
      </c>
      <c r="E152" s="142"/>
      <c r="F152" s="127" t="str">
        <f t="shared" si="25"/>
        <v/>
      </c>
      <c r="G152" s="9" t="str">
        <f t="shared" si="30"/>
        <v/>
      </c>
      <c r="H152" s="125" t="str">
        <f t="shared" si="26"/>
        <v/>
      </c>
      <c r="I152" s="145"/>
      <c r="J152" s="128" t="str">
        <f t="shared" si="27"/>
        <v/>
      </c>
      <c r="K152" s="10" t="str">
        <f t="shared" si="28"/>
        <v/>
      </c>
      <c r="L152" s="125" t="str">
        <f t="shared" si="29"/>
        <v/>
      </c>
      <c r="M152" s="145"/>
      <c r="N152" s="145"/>
    </row>
    <row r="153" spans="1:14" x14ac:dyDescent="0.2">
      <c r="A153" s="134"/>
      <c r="B153" s="137"/>
      <c r="C153" s="139"/>
      <c r="D153" s="126" t="str">
        <f t="shared" si="24"/>
        <v/>
      </c>
      <c r="E153" s="142"/>
      <c r="F153" s="127" t="str">
        <f t="shared" si="25"/>
        <v/>
      </c>
      <c r="G153" s="9" t="str">
        <f t="shared" si="30"/>
        <v/>
      </c>
      <c r="H153" s="125" t="str">
        <f t="shared" si="26"/>
        <v/>
      </c>
      <c r="I153" s="145"/>
      <c r="J153" s="128" t="str">
        <f t="shared" si="27"/>
        <v/>
      </c>
      <c r="K153" s="10" t="str">
        <f t="shared" si="28"/>
        <v/>
      </c>
      <c r="L153" s="125" t="str">
        <f t="shared" si="29"/>
        <v/>
      </c>
      <c r="M153" s="145"/>
      <c r="N153" s="145"/>
    </row>
    <row r="154" spans="1:14" x14ac:dyDescent="0.2">
      <c r="A154" s="134"/>
      <c r="B154" s="137"/>
      <c r="C154" s="139"/>
      <c r="D154" s="126" t="str">
        <f t="shared" si="24"/>
        <v/>
      </c>
      <c r="E154" s="142"/>
      <c r="F154" s="127" t="str">
        <f t="shared" si="25"/>
        <v/>
      </c>
      <c r="G154" s="9" t="str">
        <f t="shared" si="30"/>
        <v/>
      </c>
      <c r="H154" s="125" t="str">
        <f t="shared" si="26"/>
        <v/>
      </c>
      <c r="I154" s="145"/>
      <c r="J154" s="128" t="str">
        <f t="shared" si="27"/>
        <v/>
      </c>
      <c r="K154" s="10" t="str">
        <f t="shared" si="28"/>
        <v/>
      </c>
      <c r="L154" s="125" t="str">
        <f t="shared" si="29"/>
        <v/>
      </c>
      <c r="M154" s="145"/>
      <c r="N154" s="145"/>
    </row>
    <row r="155" spans="1:14" x14ac:dyDescent="0.2">
      <c r="A155" s="134"/>
      <c r="B155" s="137"/>
      <c r="C155" s="139"/>
      <c r="D155" s="126" t="str">
        <f t="shared" si="24"/>
        <v/>
      </c>
      <c r="E155" s="142"/>
      <c r="F155" s="127" t="str">
        <f t="shared" si="25"/>
        <v/>
      </c>
      <c r="G155" s="9" t="str">
        <f t="shared" si="30"/>
        <v/>
      </c>
      <c r="H155" s="125" t="str">
        <f t="shared" si="26"/>
        <v/>
      </c>
      <c r="I155" s="145"/>
      <c r="J155" s="128" t="str">
        <f t="shared" si="27"/>
        <v/>
      </c>
      <c r="K155" s="10" t="str">
        <f t="shared" si="28"/>
        <v/>
      </c>
      <c r="L155" s="125" t="str">
        <f t="shared" si="29"/>
        <v/>
      </c>
      <c r="M155" s="145"/>
      <c r="N155" s="145"/>
    </row>
    <row r="156" spans="1:14" x14ac:dyDescent="0.2">
      <c r="A156" s="134"/>
      <c r="B156" s="137"/>
      <c r="C156" s="139"/>
      <c r="D156" s="126" t="str">
        <f t="shared" si="24"/>
        <v/>
      </c>
      <c r="E156" s="142"/>
      <c r="F156" s="127" t="str">
        <f t="shared" si="25"/>
        <v/>
      </c>
      <c r="G156" s="9" t="str">
        <f t="shared" si="30"/>
        <v/>
      </c>
      <c r="H156" s="125" t="str">
        <f t="shared" si="26"/>
        <v/>
      </c>
      <c r="I156" s="145"/>
      <c r="J156" s="128" t="str">
        <f t="shared" si="27"/>
        <v/>
      </c>
      <c r="K156" s="10" t="str">
        <f t="shared" si="28"/>
        <v/>
      </c>
      <c r="L156" s="125" t="str">
        <f t="shared" si="29"/>
        <v/>
      </c>
      <c r="M156" s="145"/>
      <c r="N156" s="145"/>
    </row>
    <row r="157" spans="1:14" x14ac:dyDescent="0.2">
      <c r="A157" s="134"/>
      <c r="B157" s="137"/>
      <c r="C157" s="139"/>
      <c r="D157" s="126" t="str">
        <f t="shared" si="24"/>
        <v/>
      </c>
      <c r="E157" s="142"/>
      <c r="F157" s="127" t="str">
        <f t="shared" si="25"/>
        <v/>
      </c>
      <c r="G157" s="9" t="str">
        <f t="shared" si="30"/>
        <v/>
      </c>
      <c r="H157" s="125" t="str">
        <f t="shared" si="26"/>
        <v/>
      </c>
      <c r="I157" s="145"/>
      <c r="J157" s="128" t="str">
        <f t="shared" si="27"/>
        <v/>
      </c>
      <c r="K157" s="10" t="str">
        <f t="shared" si="28"/>
        <v/>
      </c>
      <c r="L157" s="125" t="str">
        <f t="shared" si="29"/>
        <v/>
      </c>
      <c r="M157" s="145"/>
      <c r="N157" s="145"/>
    </row>
    <row r="158" spans="1:14" x14ac:dyDescent="0.2">
      <c r="A158" s="134"/>
      <c r="B158" s="137"/>
      <c r="C158" s="139"/>
      <c r="D158" s="126" t="str">
        <f t="shared" si="24"/>
        <v/>
      </c>
      <c r="E158" s="142"/>
      <c r="F158" s="127" t="str">
        <f t="shared" si="25"/>
        <v/>
      </c>
      <c r="G158" s="9" t="str">
        <f t="shared" si="30"/>
        <v/>
      </c>
      <c r="H158" s="125" t="str">
        <f t="shared" si="26"/>
        <v/>
      </c>
      <c r="I158" s="145"/>
      <c r="J158" s="128" t="str">
        <f t="shared" si="27"/>
        <v/>
      </c>
      <c r="K158" s="10" t="str">
        <f t="shared" si="28"/>
        <v/>
      </c>
      <c r="L158" s="125" t="str">
        <f t="shared" si="29"/>
        <v/>
      </c>
      <c r="M158" s="145"/>
      <c r="N158" s="145"/>
    </row>
    <row r="159" spans="1:14" x14ac:dyDescent="0.2">
      <c r="A159" s="134"/>
      <c r="B159" s="137"/>
      <c r="C159" s="139"/>
      <c r="D159" s="126" t="str">
        <f t="shared" si="24"/>
        <v/>
      </c>
      <c r="E159" s="142"/>
      <c r="F159" s="127" t="str">
        <f t="shared" si="25"/>
        <v/>
      </c>
      <c r="G159" s="9" t="str">
        <f t="shared" si="30"/>
        <v/>
      </c>
      <c r="H159" s="125" t="str">
        <f t="shared" si="26"/>
        <v/>
      </c>
      <c r="I159" s="145"/>
      <c r="J159" s="128" t="str">
        <f t="shared" si="27"/>
        <v/>
      </c>
      <c r="K159" s="10" t="str">
        <f t="shared" si="28"/>
        <v/>
      </c>
      <c r="L159" s="125" t="str">
        <f t="shared" si="29"/>
        <v/>
      </c>
      <c r="M159" s="145"/>
      <c r="N159" s="145"/>
    </row>
    <row r="160" spans="1:14" x14ac:dyDescent="0.2">
      <c r="A160" s="134"/>
      <c r="B160" s="137"/>
      <c r="C160" s="139"/>
      <c r="D160" s="126" t="str">
        <f t="shared" si="24"/>
        <v/>
      </c>
      <c r="E160" s="142"/>
      <c r="F160" s="127" t="str">
        <f t="shared" si="25"/>
        <v/>
      </c>
      <c r="G160" s="9" t="str">
        <f t="shared" si="30"/>
        <v/>
      </c>
      <c r="H160" s="125" t="str">
        <f t="shared" si="26"/>
        <v/>
      </c>
      <c r="I160" s="145"/>
      <c r="J160" s="128" t="str">
        <f t="shared" si="27"/>
        <v/>
      </c>
      <c r="K160" s="10" t="str">
        <f t="shared" si="28"/>
        <v/>
      </c>
      <c r="L160" s="125" t="str">
        <f t="shared" si="29"/>
        <v/>
      </c>
      <c r="M160" s="145"/>
      <c r="N160" s="145"/>
    </row>
    <row r="161" spans="1:14" x14ac:dyDescent="0.2">
      <c r="A161" s="134"/>
      <c r="B161" s="137"/>
      <c r="C161" s="139"/>
      <c r="D161" s="126" t="str">
        <f t="shared" si="24"/>
        <v/>
      </c>
      <c r="E161" s="142"/>
      <c r="F161" s="127" t="str">
        <f t="shared" si="25"/>
        <v/>
      </c>
      <c r="G161" s="9" t="str">
        <f t="shared" si="30"/>
        <v/>
      </c>
      <c r="H161" s="125" t="str">
        <f t="shared" si="26"/>
        <v/>
      </c>
      <c r="I161" s="145"/>
      <c r="J161" s="128" t="str">
        <f t="shared" si="27"/>
        <v/>
      </c>
      <c r="K161" s="10" t="str">
        <f t="shared" si="28"/>
        <v/>
      </c>
      <c r="L161" s="125" t="str">
        <f t="shared" si="29"/>
        <v/>
      </c>
      <c r="M161" s="145"/>
      <c r="N161" s="145"/>
    </row>
    <row r="162" spans="1:14" x14ac:dyDescent="0.2">
      <c r="A162" s="134"/>
      <c r="B162" s="137"/>
      <c r="C162" s="139"/>
      <c r="D162" s="126" t="str">
        <f t="shared" si="24"/>
        <v/>
      </c>
      <c r="E162" s="142"/>
      <c r="F162" s="127" t="str">
        <f t="shared" si="25"/>
        <v/>
      </c>
      <c r="G162" s="9" t="str">
        <f t="shared" si="30"/>
        <v/>
      </c>
      <c r="H162" s="125" t="str">
        <f t="shared" si="26"/>
        <v/>
      </c>
      <c r="I162" s="145"/>
      <c r="J162" s="128" t="str">
        <f t="shared" si="27"/>
        <v/>
      </c>
      <c r="K162" s="10" t="str">
        <f t="shared" si="28"/>
        <v/>
      </c>
      <c r="L162" s="125" t="str">
        <f t="shared" si="29"/>
        <v/>
      </c>
      <c r="M162" s="145"/>
      <c r="N162" s="145"/>
    </row>
    <row r="163" spans="1:14" x14ac:dyDescent="0.2">
      <c r="A163" s="134"/>
      <c r="B163" s="137"/>
      <c r="C163" s="139"/>
      <c r="D163" s="126" t="str">
        <f t="shared" si="24"/>
        <v/>
      </c>
      <c r="E163" s="142"/>
      <c r="F163" s="127" t="str">
        <f t="shared" si="25"/>
        <v/>
      </c>
      <c r="G163" s="9" t="str">
        <f t="shared" si="30"/>
        <v/>
      </c>
      <c r="H163" s="125" t="str">
        <f t="shared" si="26"/>
        <v/>
      </c>
      <c r="I163" s="145"/>
      <c r="J163" s="128" t="str">
        <f t="shared" si="27"/>
        <v/>
      </c>
      <c r="K163" s="10" t="str">
        <f t="shared" si="28"/>
        <v/>
      </c>
      <c r="L163" s="125" t="str">
        <f t="shared" si="29"/>
        <v/>
      </c>
      <c r="M163" s="145"/>
      <c r="N163" s="145"/>
    </row>
    <row r="164" spans="1:14" x14ac:dyDescent="0.2">
      <c r="A164" s="134"/>
      <c r="B164" s="137"/>
      <c r="C164" s="139"/>
      <c r="D164" s="126" t="str">
        <f t="shared" si="24"/>
        <v/>
      </c>
      <c r="E164" s="142"/>
      <c r="F164" s="127" t="str">
        <f t="shared" si="25"/>
        <v/>
      </c>
      <c r="G164" s="9" t="str">
        <f t="shared" si="30"/>
        <v/>
      </c>
      <c r="H164" s="125" t="str">
        <f t="shared" si="26"/>
        <v/>
      </c>
      <c r="I164" s="145"/>
      <c r="J164" s="128" t="str">
        <f t="shared" si="27"/>
        <v/>
      </c>
      <c r="K164" s="10" t="str">
        <f t="shared" si="28"/>
        <v/>
      </c>
      <c r="L164" s="125" t="str">
        <f t="shared" si="29"/>
        <v/>
      </c>
      <c r="M164" s="145"/>
      <c r="N164" s="145"/>
    </row>
    <row r="165" spans="1:14" ht="13.5" thickBot="1" x14ac:dyDescent="0.25">
      <c r="A165" s="135"/>
      <c r="B165" s="138"/>
      <c r="C165" s="140"/>
      <c r="D165" s="126" t="str">
        <f t="shared" si="24"/>
        <v/>
      </c>
      <c r="E165" s="143"/>
      <c r="F165" s="127" t="str">
        <f t="shared" si="25"/>
        <v/>
      </c>
      <c r="G165" s="9" t="str">
        <f t="shared" si="30"/>
        <v/>
      </c>
      <c r="H165" s="125" t="str">
        <f t="shared" si="26"/>
        <v/>
      </c>
      <c r="I165" s="146"/>
      <c r="J165" s="128" t="str">
        <f t="shared" si="27"/>
        <v/>
      </c>
      <c r="K165" s="10" t="str">
        <f t="shared" si="28"/>
        <v/>
      </c>
      <c r="L165" s="125" t="str">
        <f t="shared" si="29"/>
        <v/>
      </c>
      <c r="M165" s="146"/>
      <c r="N165" s="146"/>
    </row>
    <row r="166" spans="1:14" x14ac:dyDescent="0.2">
      <c r="A166" s="151" t="s">
        <v>89</v>
      </c>
      <c r="B166" s="152"/>
      <c r="C166" s="153"/>
      <c r="D166" s="76"/>
      <c r="E166" s="154"/>
      <c r="F166" s="78"/>
      <c r="G166" s="75"/>
      <c r="H166" s="79"/>
      <c r="I166" s="155"/>
      <c r="J166" s="80"/>
      <c r="K166" s="81"/>
      <c r="L166" s="81"/>
      <c r="M166" s="156"/>
      <c r="N166" s="156"/>
    </row>
    <row r="167" spans="1:14" x14ac:dyDescent="0.2">
      <c r="A167" s="107"/>
      <c r="B167" s="75"/>
      <c r="C167" s="105"/>
      <c r="D167" s="119" t="str">
        <f t="shared" si="24"/>
        <v/>
      </c>
      <c r="E167" s="77"/>
      <c r="F167" s="78"/>
      <c r="G167" s="75"/>
      <c r="H167" s="79"/>
      <c r="I167" s="79"/>
      <c r="J167" s="79"/>
      <c r="K167" s="79"/>
      <c r="L167" s="79"/>
      <c r="M167" s="79"/>
      <c r="N167" s="79"/>
    </row>
    <row r="168" spans="1:14" x14ac:dyDescent="0.2">
      <c r="A168" s="107"/>
      <c r="B168" s="75"/>
      <c r="C168" s="105"/>
      <c r="D168" s="119" t="str">
        <f t="shared" si="24"/>
        <v/>
      </c>
      <c r="E168" s="77"/>
      <c r="F168" s="78"/>
      <c r="G168" s="75"/>
      <c r="H168" s="79"/>
      <c r="I168" s="79"/>
      <c r="J168" s="79"/>
      <c r="K168" s="79"/>
      <c r="L168" s="79"/>
      <c r="M168" s="79"/>
      <c r="N168" s="79"/>
    </row>
    <row r="169" spans="1:14" x14ac:dyDescent="0.2">
      <c r="A169" s="107"/>
      <c r="B169" s="75"/>
      <c r="C169" s="105"/>
      <c r="D169" s="119" t="str">
        <f t="shared" si="24"/>
        <v/>
      </c>
      <c r="E169" s="77"/>
      <c r="F169" s="78"/>
      <c r="G169" s="75"/>
      <c r="H169" s="79"/>
      <c r="I169" s="79"/>
      <c r="J169" s="79"/>
      <c r="K169" s="79"/>
      <c r="L169" s="79"/>
      <c r="M169" s="79"/>
      <c r="N169" s="79"/>
    </row>
    <row r="170" spans="1:14" x14ac:dyDescent="0.2">
      <c r="A170" s="107"/>
      <c r="B170" s="75"/>
      <c r="C170" s="105"/>
      <c r="D170" s="119" t="str">
        <f t="shared" si="24"/>
        <v/>
      </c>
      <c r="E170" s="77"/>
      <c r="F170" s="78"/>
      <c r="G170" s="75"/>
      <c r="H170" s="79"/>
      <c r="I170" s="79"/>
      <c r="J170" s="79"/>
      <c r="K170" s="79"/>
      <c r="L170" s="79"/>
      <c r="M170" s="79"/>
      <c r="N170" s="79"/>
    </row>
    <row r="171" spans="1:14" x14ac:dyDescent="0.2">
      <c r="A171" s="107"/>
      <c r="B171" s="75"/>
      <c r="C171" s="105"/>
      <c r="D171" s="119" t="str">
        <f t="shared" si="24"/>
        <v/>
      </c>
      <c r="E171" s="77"/>
      <c r="F171" s="78"/>
      <c r="G171" s="75"/>
      <c r="H171" s="79"/>
      <c r="I171" s="79"/>
      <c r="J171" s="79"/>
      <c r="K171" s="79"/>
      <c r="L171" s="79"/>
      <c r="M171" s="79"/>
      <c r="N171" s="79"/>
    </row>
    <row r="172" spans="1:14" x14ac:dyDescent="0.2">
      <c r="A172" s="107"/>
      <c r="B172" s="75"/>
      <c r="C172" s="105"/>
      <c r="D172" s="119" t="str">
        <f t="shared" si="24"/>
        <v/>
      </c>
      <c r="E172" s="77"/>
      <c r="F172" s="78"/>
      <c r="G172" s="75"/>
      <c r="H172" s="79"/>
      <c r="I172" s="79"/>
      <c r="J172" s="79"/>
      <c r="K172" s="79"/>
      <c r="L172" s="79"/>
      <c r="M172" s="79"/>
      <c r="N172" s="79"/>
    </row>
    <row r="173" spans="1:14" x14ac:dyDescent="0.2">
      <c r="A173" s="107"/>
      <c r="B173" s="75"/>
      <c r="C173" s="105"/>
      <c r="D173" s="119" t="str">
        <f t="shared" si="24"/>
        <v/>
      </c>
      <c r="E173" s="77"/>
      <c r="F173" s="78"/>
      <c r="G173" s="75"/>
      <c r="H173" s="79"/>
      <c r="I173" s="79"/>
      <c r="J173" s="79"/>
      <c r="K173" s="79"/>
      <c r="L173" s="79"/>
      <c r="M173" s="79"/>
      <c r="N173" s="79"/>
    </row>
    <row r="174" spans="1:14" x14ac:dyDescent="0.2">
      <c r="A174" s="107"/>
      <c r="B174" s="75"/>
      <c r="C174" s="105"/>
      <c r="D174" s="119" t="str">
        <f t="shared" si="24"/>
        <v/>
      </c>
      <c r="E174" s="77"/>
      <c r="F174" s="78"/>
      <c r="G174" s="75"/>
      <c r="H174" s="79"/>
      <c r="I174" s="79"/>
      <c r="J174" s="79"/>
      <c r="K174" s="79"/>
      <c r="L174" s="79"/>
      <c r="M174" s="79"/>
      <c r="N174" s="79"/>
    </row>
    <row r="175" spans="1:14" x14ac:dyDescent="0.2">
      <c r="A175" s="107"/>
      <c r="B175" s="75"/>
      <c r="C175" s="105"/>
      <c r="D175" s="119" t="str">
        <f t="shared" si="24"/>
        <v/>
      </c>
      <c r="E175" s="77"/>
      <c r="F175" s="78"/>
      <c r="G175" s="75"/>
      <c r="H175" s="79"/>
      <c r="I175" s="79"/>
      <c r="J175" s="79"/>
      <c r="K175" s="79"/>
      <c r="L175" s="79"/>
      <c r="M175" s="79"/>
      <c r="N175" s="79"/>
    </row>
    <row r="176" spans="1:14" x14ac:dyDescent="0.2">
      <c r="A176" s="107"/>
      <c r="B176" s="82"/>
      <c r="C176" s="105"/>
      <c r="D176" s="119" t="str">
        <f t="shared" si="24"/>
        <v/>
      </c>
      <c r="E176" s="83"/>
      <c r="F176" s="78"/>
      <c r="G176" s="75"/>
      <c r="H176" s="79"/>
      <c r="I176" s="84"/>
      <c r="J176" s="79"/>
      <c r="K176" s="79"/>
      <c r="L176" s="79"/>
      <c r="M176" s="84"/>
      <c r="N176" s="84"/>
    </row>
    <row r="177" spans="1:25" x14ac:dyDescent="0.2">
      <c r="A177" s="34">
        <f>COUNT(A141:A176)</f>
        <v>0</v>
      </c>
      <c r="B177" s="35" t="s">
        <v>32</v>
      </c>
      <c r="C177" s="11"/>
      <c r="D177" s="11"/>
      <c r="E177" s="12">
        <f>SUM(E141:E165)+SUM(E167:E176)+'Special Entries'!A12</f>
        <v>0</v>
      </c>
      <c r="F177" s="12">
        <f>SUM(F141:F165)+SUM(F167:F176)</f>
        <v>0</v>
      </c>
      <c r="G177" s="11"/>
      <c r="H177" s="12">
        <f t="shared" ref="H177:N177" si="31">SUM(H141:H165)+SUM(H167:H176)</f>
        <v>0</v>
      </c>
      <c r="I177" s="12">
        <f t="shared" si="31"/>
        <v>0</v>
      </c>
      <c r="J177" s="12">
        <f t="shared" si="31"/>
        <v>0</v>
      </c>
      <c r="K177" s="12">
        <f t="shared" si="31"/>
        <v>0</v>
      </c>
      <c r="L177" s="12">
        <f t="shared" si="31"/>
        <v>0</v>
      </c>
      <c r="M177" s="12">
        <f t="shared" si="31"/>
        <v>0</v>
      </c>
      <c r="N177" s="12">
        <f t="shared" si="31"/>
        <v>0</v>
      </c>
    </row>
    <row r="178" spans="1:25" x14ac:dyDescent="0.2">
      <c r="A178" s="34"/>
      <c r="B178" s="42" t="str">
        <f>IF(Page4Counts=0,"Page 4 Is Currently Unused","")</f>
        <v>Page 4 Is Currently Unused</v>
      </c>
      <c r="C178" s="72"/>
      <c r="D178" s="73"/>
      <c r="E178" s="73"/>
      <c r="F178" s="72"/>
      <c r="G178" s="73"/>
      <c r="H178" s="73"/>
      <c r="I178" s="68"/>
      <c r="J178" s="68"/>
      <c r="K178" s="68"/>
      <c r="L178" s="68"/>
      <c r="S178" s="60"/>
      <c r="T178" s="61"/>
      <c r="U178" s="61"/>
      <c r="V178" s="60"/>
      <c r="W178" s="60"/>
      <c r="X178" s="60"/>
      <c r="Y178" s="60"/>
    </row>
    <row r="179" spans="1:25" ht="16.5" x14ac:dyDescent="0.2">
      <c r="A179" s="33" t="s">
        <v>0</v>
      </c>
      <c r="B179" s="33" t="s">
        <v>1</v>
      </c>
      <c r="C179" s="74" t="s">
        <v>90</v>
      </c>
      <c r="D179" s="74" t="s">
        <v>81</v>
      </c>
      <c r="E179" s="74" t="s">
        <v>82</v>
      </c>
      <c r="F179" s="74" t="s">
        <v>83</v>
      </c>
      <c r="G179" s="74" t="s">
        <v>114</v>
      </c>
      <c r="H179" s="74" t="s">
        <v>84</v>
      </c>
      <c r="I179" s="74" t="s">
        <v>85</v>
      </c>
      <c r="J179" s="66"/>
      <c r="K179" s="66"/>
      <c r="L179" s="66"/>
      <c r="M179" s="66"/>
    </row>
    <row r="180" spans="1:25" x14ac:dyDescent="0.2">
      <c r="A180" s="108" t="str">
        <f>IF(ISNUMBER(A167),A167,"")</f>
        <v/>
      </c>
      <c r="B180" s="85" t="str">
        <f>IF(ISBLANK(B167),"",B167)</f>
        <v/>
      </c>
      <c r="C180" s="86"/>
      <c r="D180" s="86"/>
      <c r="E180" s="86"/>
      <c r="F180" s="86"/>
      <c r="G180" s="86"/>
      <c r="H180" s="86"/>
      <c r="I180" s="86"/>
      <c r="J180" s="65"/>
      <c r="K180" s="65"/>
      <c r="L180" s="65"/>
      <c r="M180" s="65"/>
    </row>
    <row r="181" spans="1:25" x14ac:dyDescent="0.2">
      <c r="A181" s="108" t="str">
        <f t="shared" ref="A181:A189" si="32">IF(ISNUMBER(A168),A168,"")</f>
        <v/>
      </c>
      <c r="B181" s="85" t="str">
        <f t="shared" ref="B181:B189" si="33">IF(ISBLANK(B168),"",B168)</f>
        <v/>
      </c>
      <c r="C181" s="86"/>
      <c r="D181" s="86"/>
      <c r="E181" s="86"/>
      <c r="F181" s="86"/>
      <c r="G181" s="86"/>
      <c r="H181" s="86"/>
      <c r="I181" s="86"/>
      <c r="J181" s="65"/>
      <c r="K181" s="65"/>
      <c r="L181" s="65"/>
      <c r="M181" s="65"/>
    </row>
    <row r="182" spans="1:25" x14ac:dyDescent="0.2">
      <c r="A182" s="108" t="str">
        <f t="shared" si="32"/>
        <v/>
      </c>
      <c r="B182" s="85" t="str">
        <f t="shared" si="33"/>
        <v/>
      </c>
      <c r="C182" s="86"/>
      <c r="D182" s="86"/>
      <c r="E182" s="86"/>
      <c r="F182" s="86"/>
      <c r="G182" s="86"/>
      <c r="H182" s="86"/>
      <c r="I182" s="86"/>
      <c r="J182" s="65"/>
      <c r="K182" s="65"/>
      <c r="L182" s="65"/>
      <c r="M182" s="65"/>
    </row>
    <row r="183" spans="1:25" x14ac:dyDescent="0.2">
      <c r="A183" s="108" t="str">
        <f t="shared" si="32"/>
        <v/>
      </c>
      <c r="B183" s="85" t="str">
        <f t="shared" si="33"/>
        <v/>
      </c>
      <c r="C183" s="86"/>
      <c r="D183" s="86"/>
      <c r="E183" s="86"/>
      <c r="F183" s="86"/>
      <c r="G183" s="86"/>
      <c r="H183" s="86"/>
      <c r="I183" s="86"/>
      <c r="J183" s="65"/>
      <c r="K183" s="65"/>
      <c r="L183" s="65"/>
      <c r="M183" s="65"/>
    </row>
    <row r="184" spans="1:25" x14ac:dyDescent="0.2">
      <c r="A184" s="108" t="str">
        <f t="shared" si="32"/>
        <v/>
      </c>
      <c r="B184" s="85" t="str">
        <f t="shared" si="33"/>
        <v/>
      </c>
      <c r="C184" s="86"/>
      <c r="D184" s="86"/>
      <c r="E184" s="86"/>
      <c r="F184" s="86"/>
      <c r="G184" s="86"/>
      <c r="H184" s="86"/>
      <c r="I184" s="86"/>
      <c r="J184" s="65"/>
      <c r="K184" s="65"/>
      <c r="L184" s="65"/>
      <c r="M184" s="65"/>
    </row>
    <row r="185" spans="1:25" x14ac:dyDescent="0.2">
      <c r="A185" s="108" t="str">
        <f t="shared" si="32"/>
        <v/>
      </c>
      <c r="B185" s="85" t="str">
        <f t="shared" si="33"/>
        <v/>
      </c>
      <c r="C185" s="86"/>
      <c r="D185" s="86"/>
      <c r="E185" s="86"/>
      <c r="F185" s="86"/>
      <c r="G185" s="86"/>
      <c r="H185" s="86"/>
      <c r="I185" s="86"/>
      <c r="J185" s="65"/>
      <c r="K185" s="65"/>
      <c r="L185" s="65"/>
      <c r="M185" s="65"/>
    </row>
    <row r="186" spans="1:25" x14ac:dyDescent="0.2">
      <c r="A186" s="108" t="str">
        <f t="shared" si="32"/>
        <v/>
      </c>
      <c r="B186" s="85" t="str">
        <f t="shared" si="33"/>
        <v/>
      </c>
      <c r="C186" s="86"/>
      <c r="D186" s="86"/>
      <c r="E186" s="86"/>
      <c r="F186" s="86"/>
      <c r="G186" s="86"/>
      <c r="H186" s="86"/>
      <c r="I186" s="86"/>
      <c r="J186" s="65"/>
      <c r="K186" s="65"/>
      <c r="L186" s="65"/>
      <c r="M186" s="65"/>
    </row>
    <row r="187" spans="1:25" x14ac:dyDescent="0.2">
      <c r="A187" s="108" t="str">
        <f t="shared" si="32"/>
        <v/>
      </c>
      <c r="B187" s="85" t="str">
        <f t="shared" si="33"/>
        <v/>
      </c>
      <c r="C187" s="86"/>
      <c r="D187" s="86"/>
      <c r="E187" s="86"/>
      <c r="F187" s="86"/>
      <c r="G187" s="86"/>
      <c r="H187" s="86"/>
      <c r="I187" s="86"/>
      <c r="J187" s="65"/>
      <c r="K187" s="65"/>
      <c r="L187" s="65"/>
      <c r="M187" s="65"/>
    </row>
    <row r="188" spans="1:25" x14ac:dyDescent="0.2">
      <c r="A188" s="108" t="str">
        <f t="shared" si="32"/>
        <v/>
      </c>
      <c r="B188" s="85" t="str">
        <f t="shared" si="33"/>
        <v/>
      </c>
      <c r="C188" s="86"/>
      <c r="D188" s="86"/>
      <c r="E188" s="86"/>
      <c r="F188" s="86"/>
      <c r="G188" s="86"/>
      <c r="H188" s="86"/>
      <c r="I188" s="86"/>
      <c r="J188" s="65"/>
      <c r="K188" s="65"/>
      <c r="L188" s="65"/>
      <c r="M188" s="65"/>
    </row>
    <row r="189" spans="1:25" x14ac:dyDescent="0.2">
      <c r="A189" s="108" t="str">
        <f t="shared" si="32"/>
        <v/>
      </c>
      <c r="B189" s="85" t="str">
        <f t="shared" si="33"/>
        <v/>
      </c>
      <c r="C189" s="86"/>
      <c r="D189" s="86"/>
      <c r="E189" s="86"/>
      <c r="F189" s="86"/>
      <c r="G189" s="86"/>
      <c r="H189" s="86"/>
      <c r="I189" s="86"/>
      <c r="J189" s="65"/>
      <c r="K189" s="65"/>
      <c r="L189" s="65"/>
      <c r="M189" s="65"/>
    </row>
    <row r="190" spans="1:25" x14ac:dyDescent="0.2">
      <c r="A190" s="34">
        <f>COUNT(A179:A189)</f>
        <v>0</v>
      </c>
      <c r="B190" s="35" t="s">
        <v>91</v>
      </c>
      <c r="C190" s="69"/>
      <c r="D190" s="11">
        <f>Page5Counts</f>
        <v>0</v>
      </c>
      <c r="E190" s="111" t="s">
        <v>96</v>
      </c>
      <c r="F190" s="65"/>
      <c r="G190" s="65"/>
      <c r="H190" s="65"/>
      <c r="I190" s="65"/>
      <c r="J190" s="65"/>
      <c r="K190" s="65"/>
      <c r="L190" s="65"/>
    </row>
    <row r="191" spans="1:25" x14ac:dyDescent="0.2">
      <c r="A191" s="34"/>
      <c r="B191" s="42" t="str">
        <f>IF(Page5Counts=0,"Page 5 Is Currently Unused","")</f>
        <v>Page 5 Is Currently Unused</v>
      </c>
      <c r="C191" s="65"/>
      <c r="D191" s="65"/>
      <c r="E191" s="65"/>
      <c r="F191" s="65"/>
      <c r="G191" s="65"/>
      <c r="H191" s="65"/>
      <c r="I191" s="65"/>
      <c r="J191" s="65"/>
      <c r="K191" s="65"/>
      <c r="L191" s="65"/>
    </row>
    <row r="192" spans="1:25" x14ac:dyDescent="0.2">
      <c r="A192" s="65"/>
      <c r="B192" s="65"/>
      <c r="C192" s="65"/>
      <c r="D192" s="65"/>
      <c r="E192" s="65"/>
      <c r="F192" s="65"/>
      <c r="G192" s="65"/>
      <c r="H192" s="65"/>
      <c r="I192" s="65"/>
      <c r="J192" s="65"/>
      <c r="K192" s="65"/>
      <c r="L192" s="65"/>
    </row>
    <row r="193" spans="1:12" x14ac:dyDescent="0.2">
      <c r="A193" s="65"/>
      <c r="B193" s="65"/>
      <c r="C193" s="65"/>
      <c r="D193" s="65"/>
      <c r="E193" s="65"/>
      <c r="F193" s="65"/>
      <c r="G193" s="65"/>
      <c r="H193" s="65"/>
      <c r="I193" s="65"/>
      <c r="J193" s="65"/>
      <c r="K193" s="65"/>
      <c r="L193" s="65"/>
    </row>
  </sheetData>
  <sheetProtection password="8E40" sheet="1"/>
  <mergeCells count="29">
    <mergeCell ref="A3:C3"/>
    <mergeCell ref="A4:C4"/>
    <mergeCell ref="A5:C5"/>
    <mergeCell ref="I4:L4"/>
    <mergeCell ref="L2:L3"/>
    <mergeCell ref="A2:C2"/>
    <mergeCell ref="I2:K3"/>
    <mergeCell ref="J5:L5"/>
    <mergeCell ref="I55:L55"/>
    <mergeCell ref="G46:L51"/>
    <mergeCell ref="F10:L12"/>
    <mergeCell ref="J40:K40"/>
    <mergeCell ref="J42:K42"/>
    <mergeCell ref="J43:K43"/>
    <mergeCell ref="J39:K39"/>
    <mergeCell ref="J38:K38"/>
    <mergeCell ref="J30:K30"/>
    <mergeCell ref="J31:K31"/>
    <mergeCell ref="J32:K32"/>
    <mergeCell ref="J33:K33"/>
    <mergeCell ref="J37:K37"/>
    <mergeCell ref="J35:K35"/>
    <mergeCell ref="J36:K36"/>
    <mergeCell ref="J34:K34"/>
    <mergeCell ref="B6:C6"/>
    <mergeCell ref="C13:L13"/>
    <mergeCell ref="C14:L14"/>
    <mergeCell ref="I53:L53"/>
    <mergeCell ref="B7:C7"/>
  </mergeCells>
  <phoneticPr fontId="15" type="noConversion"/>
  <conditionalFormatting sqref="C180">
    <cfRule type="expression" dxfId="1" priority="1" stopIfTrue="1">
      <formula>ISNUMBER($A180)</formula>
    </cfRule>
  </conditionalFormatting>
  <conditionalFormatting sqref="I180:I189 A180:B180 A181:F189 D179:F180 G179:H189">
    <cfRule type="expression" dxfId="0" priority="2" stopIfTrue="1">
      <formula>ISNUMBER($A179)</formula>
    </cfRule>
  </conditionalFormatting>
  <dataValidations xWindow="252" yWindow="274" count="8">
    <dataValidation type="textLength" operator="lessThanOrEqual" allowBlank="1" showInputMessage="1" showErrorMessage="1" errorTitle="Error" error="Maximum length of 9 has been exceeded!" sqref="A167:A176 A141:A165 A61:A96 A101:A136" xr:uid="{00000000-0002-0000-0000-000000000000}">
      <formula1>9</formula1>
    </dataValidation>
    <dataValidation type="list" allowBlank="1" showDropDown="1" showInputMessage="1" showErrorMessage="1" errorTitle="Error" error="Please enter &quot;X&quot; if appropriate" prompt="Enter &quot;X&quot; if appropriate" sqref="C51:C52 F51 E46:F48" xr:uid="{00000000-0002-0000-0000-000001000000}">
      <formula1>"X"</formula1>
    </dataValidation>
    <dataValidation type="list" allowBlank="1" showDropDown="1" showInputMessage="1" showErrorMessage="1" error="Please enter either a capital &quot;Y&quot; for yes or &quot;N&quot; for no." prompt="Please enter either &quot;Y&quot;es or &quot;N&quot;o." sqref="E31" xr:uid="{00000000-0002-0000-0000-000002000000}">
      <formula1>"Y,N"</formula1>
    </dataValidation>
    <dataValidation type="date" allowBlank="1" showInputMessage="1" showErrorMessage="1" sqref="I55:L55" xr:uid="{00000000-0002-0000-0000-000003000000}">
      <formula1>43466</formula1>
      <formula2>45658</formula2>
    </dataValidation>
    <dataValidation type="textLength" operator="lessThanOrEqual" allowBlank="1" showInputMessage="1" showErrorMessage="1" error="Maximum length of 9 has been exceeded!" sqref="J5:L6 A17:A26" xr:uid="{00000000-0002-0000-0000-000004000000}">
      <formula1>9</formula1>
    </dataValidation>
    <dataValidation type="list" allowBlank="1" showDropDown="1" showInputMessage="1" showErrorMessage="1" error="Please enter either a capital &quot;Y&quot; for yes or &quot;N&quot; for no." prompt="Please enter &quot;Y&quot;es or &quot;N&quot;o." sqref="C180:I189" xr:uid="{00000000-0002-0000-0000-000005000000}">
      <formula1>"Y,N"</formula1>
    </dataValidation>
    <dataValidation type="list" allowBlank="1" showDropDown="1" showErrorMessage="1" errorTitle="Warning" error="You've entered an invalid class._x000a__x000a_Please select class from 1-6,7,8,9, 27 or 28._x000a_" promptTitle="Specific Data Required" prompt="Please select class from 1 - 9, 27 or 28. " sqref="C17:C26 C61:C96 C101:C136 C141:C165" xr:uid="{00000000-0002-0000-0000-000006000000}">
      <formula1>"1,1R,2,3,4,5,6,7,8,9,27,28"</formula1>
    </dataValidation>
    <dataValidation type="list" allowBlank="1" showDropDown="1" showInputMessage="1" showErrorMessage="1" sqref="C167:C176" xr:uid="{00000000-0002-0000-0000-000007000000}">
      <formula1>"1,1R,2,3,4,5,6,7,8,9,26,27,28"</formula1>
    </dataValidation>
  </dataValidations>
  <hyperlinks>
    <hyperlink ref="E5" r:id="rId1" xr:uid="{00000000-0004-0000-0000-000000000000}"/>
  </hyperlinks>
  <pageMargins left="0.26" right="0.23" top="0.69" bottom="0.31" header="0.21" footer="0.25"/>
  <pageSetup scale="85" orientation="portrait" r:id="rId2"/>
  <headerFooter alignWithMargins="0">
    <oddHeader>&amp;C&amp;"Arial,Bold"&amp;11MONTHLY PAYROLL REPORT FOR ELECTRICAL CONTRACTORS&amp;"Arial,Regular"&amp;10
&amp;"Arial,Bold"&amp;14I.B.E.W. LOCAL UNION 343,&amp;"Arial,Regular"&amp;10 &amp;"Arial,Bold"ROCHESTER, MINNESOTA&amp;RPage &amp;P of &amp;N</oddHeader>
    <oddFooter>&amp;RPage &amp;P o&amp;" of ,Regular"&amp;Of &amp;N</oddFooter>
  </headerFooter>
  <rowBreaks count="4" manualBreakCount="4">
    <brk id="58" max="12" man="1"/>
    <brk id="98" max="16383" man="1"/>
    <brk id="138" max="16383" man="1"/>
    <brk id="178"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workbookViewId="0">
      <selection activeCell="E11" sqref="E11"/>
    </sheetView>
  </sheetViews>
  <sheetFormatPr defaultRowHeight="12.75" x14ac:dyDescent="0.2"/>
  <cols>
    <col min="1" max="1" width="9.140625" style="99"/>
    <col min="2" max="2" width="15.42578125" style="92" bestFit="1" customWidth="1"/>
    <col min="3" max="3" width="10.28515625" style="92" bestFit="1" customWidth="1"/>
    <col min="4" max="16384" width="9.140625" style="92"/>
  </cols>
  <sheetData>
    <row r="1" spans="1:8" x14ac:dyDescent="0.2">
      <c r="A1" s="98" t="s">
        <v>62</v>
      </c>
      <c r="B1" s="89" t="s">
        <v>63</v>
      </c>
      <c r="C1" s="90" t="s">
        <v>64</v>
      </c>
      <c r="D1" s="90" t="s">
        <v>65</v>
      </c>
      <c r="E1" s="91" t="s">
        <v>66</v>
      </c>
      <c r="F1" s="113" t="s">
        <v>100</v>
      </c>
      <c r="G1" s="112" t="s">
        <v>81</v>
      </c>
    </row>
    <row r="2" spans="1:8" x14ac:dyDescent="0.2">
      <c r="A2" s="114"/>
      <c r="B2" s="89"/>
      <c r="C2" s="89"/>
      <c r="D2" s="89"/>
      <c r="E2" s="89"/>
      <c r="F2" s="89"/>
      <c r="G2" s="115"/>
    </row>
    <row r="3" spans="1:8" x14ac:dyDescent="0.2">
      <c r="A3" s="106" t="s">
        <v>116</v>
      </c>
      <c r="B3" s="97" t="s">
        <v>117</v>
      </c>
      <c r="C3" s="94">
        <v>22.47</v>
      </c>
      <c r="D3" s="95">
        <v>0.05</v>
      </c>
      <c r="E3" s="94">
        <v>1.2</v>
      </c>
      <c r="F3" s="95">
        <v>0.05</v>
      </c>
      <c r="G3" s="116">
        <v>6</v>
      </c>
    </row>
    <row r="4" spans="1:8" x14ac:dyDescent="0.2">
      <c r="A4" s="100" t="s">
        <v>118</v>
      </c>
      <c r="B4" s="97" t="s">
        <v>119</v>
      </c>
      <c r="C4" s="94">
        <v>24.72</v>
      </c>
      <c r="D4" s="95">
        <v>0.05</v>
      </c>
      <c r="E4" s="94">
        <v>1.2</v>
      </c>
      <c r="F4" s="95">
        <v>0.05</v>
      </c>
      <c r="G4" s="116">
        <v>6</v>
      </c>
      <c r="H4" s="99"/>
    </row>
    <row r="5" spans="1:8" x14ac:dyDescent="0.2">
      <c r="A5" s="101" t="s">
        <v>92</v>
      </c>
      <c r="B5" s="93" t="s">
        <v>79</v>
      </c>
      <c r="C5" s="94">
        <v>44.94</v>
      </c>
      <c r="D5" s="95">
        <v>0.12</v>
      </c>
      <c r="E5" s="94">
        <v>6</v>
      </c>
      <c r="F5" s="95">
        <v>0.05</v>
      </c>
      <c r="G5" s="116">
        <v>27</v>
      </c>
      <c r="H5" s="99"/>
    </row>
    <row r="6" spans="1:8" x14ac:dyDescent="0.2">
      <c r="A6" s="101" t="s">
        <v>103</v>
      </c>
      <c r="B6" s="97" t="s">
        <v>104</v>
      </c>
      <c r="C6" s="94">
        <v>44.94</v>
      </c>
      <c r="D6" s="95">
        <v>0.12</v>
      </c>
      <c r="E6" s="94">
        <v>6</v>
      </c>
      <c r="F6" s="95">
        <v>0.05</v>
      </c>
      <c r="G6" s="116">
        <v>28</v>
      </c>
      <c r="H6" s="99"/>
    </row>
    <row r="7" spans="1:8" x14ac:dyDescent="0.2">
      <c r="A7" s="100" t="s">
        <v>120</v>
      </c>
      <c r="B7" s="97" t="s">
        <v>121</v>
      </c>
      <c r="C7" s="94">
        <v>26.96</v>
      </c>
      <c r="D7" s="95">
        <v>7.0000000000000007E-2</v>
      </c>
      <c r="E7" s="94">
        <v>4</v>
      </c>
      <c r="F7" s="95">
        <v>0.05</v>
      </c>
      <c r="G7" s="116">
        <v>6</v>
      </c>
      <c r="H7" s="99"/>
    </row>
    <row r="8" spans="1:8" x14ac:dyDescent="0.2">
      <c r="A8" s="100" t="s">
        <v>122</v>
      </c>
      <c r="B8" s="97" t="s">
        <v>123</v>
      </c>
      <c r="C8" s="94">
        <v>29.21</v>
      </c>
      <c r="D8" s="95">
        <v>7.0000000000000007E-2</v>
      </c>
      <c r="E8" s="94">
        <v>4</v>
      </c>
      <c r="F8" s="95">
        <v>0.05</v>
      </c>
      <c r="G8" s="116">
        <v>6</v>
      </c>
      <c r="H8" s="99"/>
    </row>
    <row r="9" spans="1:8" x14ac:dyDescent="0.2">
      <c r="A9" s="100" t="s">
        <v>124</v>
      </c>
      <c r="B9" s="97" t="s">
        <v>125</v>
      </c>
      <c r="C9" s="94">
        <v>31.46</v>
      </c>
      <c r="D9" s="95">
        <v>0.1</v>
      </c>
      <c r="E9" s="94">
        <v>4</v>
      </c>
      <c r="F9" s="95">
        <v>0.05</v>
      </c>
      <c r="G9" s="116">
        <v>6</v>
      </c>
      <c r="H9" s="99"/>
    </row>
    <row r="10" spans="1:8" x14ac:dyDescent="0.2">
      <c r="A10" s="100" t="s">
        <v>126</v>
      </c>
      <c r="B10" s="97" t="s">
        <v>127</v>
      </c>
      <c r="C10" s="94">
        <v>33.71</v>
      </c>
      <c r="D10" s="95">
        <v>0.12</v>
      </c>
      <c r="E10" s="94">
        <v>4</v>
      </c>
      <c r="F10" s="95">
        <v>0.05</v>
      </c>
      <c r="G10" s="116">
        <v>6</v>
      </c>
      <c r="H10" s="99"/>
    </row>
    <row r="11" spans="1:8" x14ac:dyDescent="0.2">
      <c r="A11" s="101" t="s">
        <v>93</v>
      </c>
      <c r="B11" s="93" t="s">
        <v>59</v>
      </c>
      <c r="C11" s="94">
        <v>44.94</v>
      </c>
      <c r="D11" s="95">
        <v>0.12</v>
      </c>
      <c r="E11" s="94">
        <v>6</v>
      </c>
      <c r="F11" s="95">
        <v>0.05</v>
      </c>
      <c r="G11" s="116">
        <v>1</v>
      </c>
      <c r="H11" s="99"/>
    </row>
    <row r="12" spans="1:8" x14ac:dyDescent="0.2">
      <c r="A12" s="101" t="s">
        <v>94</v>
      </c>
      <c r="B12" s="93" t="s">
        <v>60</v>
      </c>
      <c r="C12" s="94">
        <v>48.09</v>
      </c>
      <c r="D12" s="95">
        <v>0.12</v>
      </c>
      <c r="E12" s="94">
        <v>6</v>
      </c>
      <c r="F12" s="95">
        <v>0.05</v>
      </c>
      <c r="G12" s="116">
        <v>1</v>
      </c>
      <c r="H12" s="99"/>
    </row>
    <row r="13" spans="1:8" x14ac:dyDescent="0.2">
      <c r="A13" s="101" t="s">
        <v>95</v>
      </c>
      <c r="B13" s="93" t="s">
        <v>61</v>
      </c>
      <c r="C13" s="94">
        <v>49.43</v>
      </c>
      <c r="D13" s="95">
        <v>0.12</v>
      </c>
      <c r="E13" s="94">
        <v>6</v>
      </c>
      <c r="F13" s="95">
        <v>0.05</v>
      </c>
      <c r="G13" s="116">
        <v>1</v>
      </c>
      <c r="H13" s="99"/>
    </row>
    <row r="14" spans="1:8" x14ac:dyDescent="0.2">
      <c r="A14" s="104" t="s">
        <v>101</v>
      </c>
      <c r="B14" s="96" t="s">
        <v>102</v>
      </c>
      <c r="C14" s="102">
        <v>22.47</v>
      </c>
      <c r="D14" s="103">
        <v>0</v>
      </c>
      <c r="E14" s="102">
        <v>0</v>
      </c>
      <c r="F14" s="103">
        <v>0</v>
      </c>
      <c r="G14" s="117">
        <v>6</v>
      </c>
      <c r="H14" s="99"/>
    </row>
  </sheetData>
  <phoneticPr fontId="1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Y136"/>
  <sheetViews>
    <sheetView workbookViewId="0"/>
  </sheetViews>
  <sheetFormatPr defaultColWidth="2.7109375" defaultRowHeight="12.75" x14ac:dyDescent="0.2"/>
  <cols>
    <col min="1" max="1" width="11" customWidth="1"/>
    <col min="2" max="3" width="2.7109375" customWidth="1"/>
    <col min="4" max="4" width="12.42578125" bestFit="1" customWidth="1"/>
    <col min="5" max="128" width="10" bestFit="1" customWidth="1"/>
    <col min="129" max="129" width="5" bestFit="1" customWidth="1"/>
  </cols>
  <sheetData>
    <row r="1" spans="1:129" ht="13.5" thickBot="1" x14ac:dyDescent="0.25">
      <c r="B1" s="56"/>
      <c r="E1" s="53" t="str">
        <f>IF(ISNUMBER($A$2),$A$2,"")</f>
        <v/>
      </c>
      <c r="F1" s="54" t="str">
        <f>IF(ISNUMBER($A$3),$A$3,"")</f>
        <v/>
      </c>
      <c r="G1" s="54" t="str">
        <f>IF(ISNUMBER($A$4),$A$4,"")</f>
        <v/>
      </c>
      <c r="H1" s="54" t="str">
        <f>IF(ISNUMBER($A$5),$A$5,"")</f>
        <v/>
      </c>
      <c r="I1" s="54" t="str">
        <f>IF(ISNUMBER($A$6),$A$6,"")</f>
        <v/>
      </c>
      <c r="J1" s="54" t="str">
        <f>IF(ISNUMBER($A$7),$A$7,"")</f>
        <v/>
      </c>
      <c r="K1" s="54" t="str">
        <f>IF(ISNUMBER($A$8),$A$8,"")</f>
        <v/>
      </c>
      <c r="L1" s="54" t="str">
        <f>IF(ISNUMBER($A$9),$A$9,"")</f>
        <v/>
      </c>
      <c r="M1" s="54" t="str">
        <f>IF(ISNUMBER($A$10),$A$10,"")</f>
        <v/>
      </c>
      <c r="N1" s="54" t="str">
        <f>IF(ISNUMBER($A$11),$A$11,"")</f>
        <v/>
      </c>
      <c r="O1" s="54" t="str">
        <f>IF(ISNUMBER($A$12),$A$12,"")</f>
        <v/>
      </c>
      <c r="P1" s="54" t="str">
        <f>IF(ISNUMBER($A$13),$A$13,"")</f>
        <v/>
      </c>
      <c r="Q1" s="54" t="str">
        <f>IF(ISNUMBER($A$14),$A$14,"")</f>
        <v/>
      </c>
      <c r="R1" s="54" t="str">
        <f>IF(ISNUMBER($A$15),$A$15,"")</f>
        <v/>
      </c>
      <c r="S1" s="54" t="str">
        <f>IF(ISNUMBER($A$16),$A$16,"")</f>
        <v/>
      </c>
      <c r="T1" s="54" t="str">
        <f>IF(ISNUMBER($A$17),$A$17,"")</f>
        <v/>
      </c>
      <c r="U1" s="54" t="str">
        <f>IF(ISNUMBER($A$18),$A$18,"")</f>
        <v/>
      </c>
      <c r="V1" s="54" t="str">
        <f>IF(ISNUMBER($A$19),$A$19,"")</f>
        <v/>
      </c>
      <c r="W1" s="54" t="str">
        <f>IF(ISNUMBER($A$20),$A$20,"")</f>
        <v/>
      </c>
      <c r="X1" s="54" t="str">
        <f>IF(ISNUMBER($A$21),$A$21,"")</f>
        <v/>
      </c>
      <c r="Y1" s="54" t="str">
        <f>IF(ISNUMBER($A$22),$A$22,"")</f>
        <v/>
      </c>
      <c r="Z1" s="54" t="str">
        <f>IF(ISNUMBER($A$23),$A$23,"")</f>
        <v/>
      </c>
      <c r="AA1" s="54" t="str">
        <f>IF(ISNUMBER($A$24),$A$24,"")</f>
        <v/>
      </c>
      <c r="AB1" s="54" t="str">
        <f>IF(ISNUMBER($A$25),$A$25,"")</f>
        <v/>
      </c>
      <c r="AC1" s="54" t="str">
        <f>IF(ISNUMBER($A$26),$A$26,"")</f>
        <v/>
      </c>
      <c r="AD1" s="54" t="str">
        <f>IF(ISNUMBER($A$27),$A$27,"")</f>
        <v/>
      </c>
      <c r="AE1" s="54" t="str">
        <f>IF(ISNUMBER($A$28),$A$28,"")</f>
        <v/>
      </c>
      <c r="AF1" s="54" t="str">
        <f>IF(ISNUMBER($A$29),$A$29,"")</f>
        <v/>
      </c>
      <c r="AG1" s="54" t="str">
        <f>IF(ISNUMBER($A$30),$A$30,"")</f>
        <v/>
      </c>
      <c r="AH1" s="54" t="str">
        <f>IF(ISNUMBER($A$31),$A$31,"")</f>
        <v/>
      </c>
      <c r="AI1" s="54" t="str">
        <f>IF(ISNUMBER($A$32),$A$32,"")</f>
        <v/>
      </c>
      <c r="AJ1" s="54" t="str">
        <f>IF(ISNUMBER($A$33),$A$33,"")</f>
        <v/>
      </c>
      <c r="AK1" s="54" t="str">
        <f>IF(ISNUMBER($A$34),$A$34,"")</f>
        <v/>
      </c>
      <c r="AL1" s="54" t="str">
        <f>IF(ISNUMBER($A$35),$A$35,"")</f>
        <v/>
      </c>
      <c r="AM1" s="54" t="str">
        <f>IF(ISNUMBER($A$36),$A$36,"")</f>
        <v/>
      </c>
      <c r="AN1" s="54" t="str">
        <f>IF(ISNUMBER($A$37),$A$37,"")</f>
        <v/>
      </c>
      <c r="AO1" s="54" t="str">
        <f>IF(ISNUMBER($A$38),$A$38,"")</f>
        <v/>
      </c>
      <c r="AP1" s="54" t="str">
        <f>IF(ISNUMBER($A$39),$A$39,"")</f>
        <v/>
      </c>
      <c r="AQ1" s="54" t="str">
        <f>IF(ISNUMBER($A$40),$A$40,"")</f>
        <v/>
      </c>
      <c r="AR1" s="54" t="str">
        <f>IF(ISNUMBER($A$41),$A$41,"")</f>
        <v/>
      </c>
      <c r="AS1" s="54" t="str">
        <f>IF(ISNUMBER($A$42),$A$42,"")</f>
        <v/>
      </c>
      <c r="AT1" s="54" t="str">
        <f>IF(ISNUMBER($A$43),$A$43,"")</f>
        <v/>
      </c>
      <c r="AU1" s="54" t="str">
        <f>IF(ISNUMBER($A$44),$A$44,"")</f>
        <v/>
      </c>
      <c r="AV1" s="54" t="str">
        <f>IF(ISNUMBER($A$45),$A$45,"")</f>
        <v/>
      </c>
      <c r="AW1" s="54" t="str">
        <f>IF(ISNUMBER($A$46),$A$46,"")</f>
        <v/>
      </c>
      <c r="AX1" s="54" t="str">
        <f>IF(ISNUMBER($A$47),$A$47,"")</f>
        <v/>
      </c>
      <c r="AY1" s="54" t="str">
        <f>IF(ISNUMBER($A$48),$A$48,"")</f>
        <v/>
      </c>
      <c r="AZ1" s="54" t="str">
        <f>IF(ISNUMBER($A$49),$A$49,"")</f>
        <v/>
      </c>
      <c r="BA1" s="54" t="str">
        <f>IF(ISNUMBER($A$50),$A$50,"")</f>
        <v/>
      </c>
      <c r="BB1" s="54" t="str">
        <f>IF(ISNUMBER($A$51),$A$51,"")</f>
        <v/>
      </c>
      <c r="BC1" s="54" t="str">
        <f>IF(ISNUMBER($A$52),$A$52,"")</f>
        <v/>
      </c>
      <c r="BD1" s="54" t="str">
        <f>IF(ISNUMBER($A$53),$A$53,"")</f>
        <v/>
      </c>
      <c r="BE1" s="54" t="str">
        <f>IF(ISNUMBER($A$54),$A$54,"")</f>
        <v/>
      </c>
      <c r="BF1" s="54" t="str">
        <f>IF(ISNUMBER($A$55),$A$55,"")</f>
        <v/>
      </c>
      <c r="BG1" s="54" t="str">
        <f>IF(ISNUMBER($A$56),$A$56,"")</f>
        <v/>
      </c>
      <c r="BH1" s="54" t="str">
        <f>IF(ISNUMBER($A$57),$A$57,"")</f>
        <v/>
      </c>
      <c r="BI1" s="54" t="str">
        <f>IF(ISNUMBER($A$58),$A$58,"")</f>
        <v/>
      </c>
      <c r="BJ1" s="54" t="str">
        <f>IF(ISNUMBER($A$59),$A$59,"")</f>
        <v/>
      </c>
      <c r="BK1" s="54" t="str">
        <f>IF(ISNUMBER($A$60),$A$60,"")</f>
        <v/>
      </c>
      <c r="BL1" s="54" t="str">
        <f>IF(ISNUMBER($A$61),$A$61,"")</f>
        <v/>
      </c>
      <c r="BM1" s="54" t="str">
        <f>IF(ISNUMBER($A$62),$A$62,"")</f>
        <v/>
      </c>
      <c r="BN1" s="54" t="str">
        <f>IF(ISNUMBER($A$63),$A$63,"")</f>
        <v/>
      </c>
      <c r="BO1" s="54" t="str">
        <f>IF(ISNUMBER($A$64),$A$64,"")</f>
        <v/>
      </c>
      <c r="BP1" s="54" t="str">
        <f>IF(ISNUMBER($A$65),$A$65,"")</f>
        <v/>
      </c>
      <c r="BQ1" s="54" t="str">
        <f>IF(ISNUMBER($A$66),$A$66,"")</f>
        <v/>
      </c>
      <c r="BR1" s="54" t="str">
        <f>IF(ISNUMBER($A$67),$A$67,"")</f>
        <v/>
      </c>
      <c r="BS1" s="54" t="str">
        <f>IF(ISNUMBER($A$68),$A$68,"")</f>
        <v/>
      </c>
      <c r="BT1" s="54" t="str">
        <f>IF(ISNUMBER($A$69),$A$69,"")</f>
        <v/>
      </c>
      <c r="BU1" s="54" t="str">
        <f>IF(ISNUMBER($A$70),$A$70,"")</f>
        <v/>
      </c>
      <c r="BV1" s="54" t="str">
        <f>IF(ISNUMBER($A$71),$A$71,"")</f>
        <v/>
      </c>
      <c r="BW1" s="54" t="str">
        <f>IF(ISNUMBER($A$72),$A$72,"")</f>
        <v/>
      </c>
      <c r="BX1" s="54" t="str">
        <f>IF(ISNUMBER($A$73),$A$73,"")</f>
        <v/>
      </c>
      <c r="BY1" s="54" t="str">
        <f>IF(ISNUMBER($A$74),$A$74,"")</f>
        <v/>
      </c>
      <c r="BZ1" s="54" t="str">
        <f>IF(ISNUMBER($A$75),$A$75,"")</f>
        <v/>
      </c>
      <c r="CA1" s="54" t="str">
        <f>IF(ISNUMBER($A$76),$A$76,"")</f>
        <v/>
      </c>
      <c r="CB1" s="54" t="str">
        <f>IF(ISNUMBER($A$77),$A$77,"")</f>
        <v/>
      </c>
      <c r="CC1" s="54" t="str">
        <f>IF(ISNUMBER($A$78),$A$78,"")</f>
        <v/>
      </c>
      <c r="CD1" s="54" t="str">
        <f>IF(ISNUMBER($A$79),$A$79,"")</f>
        <v/>
      </c>
      <c r="CE1" s="54" t="str">
        <f>IF(ISNUMBER($A$80),$A$80,"")</f>
        <v/>
      </c>
      <c r="CF1" s="54" t="str">
        <f>IF(ISNUMBER($A$81),$A$81,"")</f>
        <v/>
      </c>
      <c r="CG1" s="54" t="str">
        <f>IF(ISNUMBER($A$82),$A$82,"")</f>
        <v/>
      </c>
      <c r="CH1" s="54" t="str">
        <f>IF(ISNUMBER($A$83),$A$83,"")</f>
        <v/>
      </c>
      <c r="CI1" s="54" t="str">
        <f>IF(ISNUMBER($A$84),$A$84,"")</f>
        <v/>
      </c>
      <c r="CJ1" s="54" t="str">
        <f>IF(ISNUMBER($A$85),$A$85,"")</f>
        <v/>
      </c>
      <c r="CK1" s="54" t="str">
        <f>IF(ISNUMBER($A$86),$A$86,"")</f>
        <v/>
      </c>
      <c r="CL1" s="54" t="str">
        <f>IF(ISNUMBER($A$87),$A$87,"")</f>
        <v/>
      </c>
      <c r="CM1" s="54" t="str">
        <f>IF(ISNUMBER($A$88),$A$88,"")</f>
        <v/>
      </c>
      <c r="CN1" s="54" t="str">
        <f>IF(ISNUMBER($A$89),$A$89,"")</f>
        <v/>
      </c>
      <c r="CO1" s="54" t="str">
        <f>IF(ISNUMBER($A$90),$A$90,"")</f>
        <v/>
      </c>
      <c r="CP1" s="54" t="str">
        <f>IF(ISNUMBER($A$91),$A$91,"")</f>
        <v/>
      </c>
      <c r="CQ1" s="54" t="str">
        <f>IF(ISNUMBER($A$92),$A$92,"")</f>
        <v/>
      </c>
      <c r="CR1" s="54" t="str">
        <f>IF(ISNUMBER($A$93),$A$93,"")</f>
        <v/>
      </c>
      <c r="CS1" s="54" t="str">
        <f>IF(ISNUMBER($A$94),$A$94,"")</f>
        <v/>
      </c>
      <c r="CT1" s="54" t="str">
        <f>IF(ISNUMBER($A$95),$A$95,"")</f>
        <v/>
      </c>
      <c r="CU1" s="54" t="str">
        <f>IF(ISNUMBER($A$96),$A$96,"")</f>
        <v/>
      </c>
      <c r="CV1" s="54" t="str">
        <f>IF(ISNUMBER($A$97),$A$97,"")</f>
        <v/>
      </c>
      <c r="CW1" s="54" t="str">
        <f>IF(ISNUMBER($A$98),$A$98,"")</f>
        <v/>
      </c>
      <c r="CX1" s="54" t="str">
        <f>IF(ISNUMBER($A$99),$A$99,"")</f>
        <v/>
      </c>
      <c r="CY1" s="54" t="str">
        <f>IF(ISNUMBER($A$100),$A$100,"")</f>
        <v/>
      </c>
      <c r="CZ1" s="54" t="str">
        <f>IF(ISNUMBER($A$101),$A$101,"")</f>
        <v/>
      </c>
      <c r="DA1" s="54" t="str">
        <f>IF(ISNUMBER($A$102),$A$102,"")</f>
        <v/>
      </c>
      <c r="DB1" s="54" t="str">
        <f>IF(ISNUMBER($A$103),$A$103,"")</f>
        <v/>
      </c>
      <c r="DC1" s="54" t="str">
        <f>IF(ISNUMBER($A$104),$A$104,"")</f>
        <v/>
      </c>
      <c r="DD1" s="54" t="str">
        <f>IF(ISNUMBER($A$105),$A$105,"")</f>
        <v/>
      </c>
      <c r="DE1" s="54" t="str">
        <f>IF(ISNUMBER($A$106),$A$106,"")</f>
        <v/>
      </c>
      <c r="DF1" s="54" t="str">
        <f>IF(ISNUMBER($A$107),$A$107,"")</f>
        <v/>
      </c>
      <c r="DG1" s="54" t="str">
        <f>IF(ISNUMBER($A$108),$A$108,"")</f>
        <v/>
      </c>
      <c r="DH1" s="54" t="str">
        <f>IF(ISNUMBER($A$109),$A$109,"")</f>
        <v/>
      </c>
      <c r="DI1" s="54" t="str">
        <f>IF(ISNUMBER($A$110),$A$110,"")</f>
        <v/>
      </c>
      <c r="DJ1" s="54" t="str">
        <f>IF(ISNUMBER($A$111),$A$111,"")</f>
        <v/>
      </c>
      <c r="DK1" s="54" t="str">
        <f>IF(ISNUMBER($A$112),$A$112,"")</f>
        <v/>
      </c>
      <c r="DL1" s="54" t="str">
        <f>IF(ISNUMBER($A$113),$A$113,"")</f>
        <v/>
      </c>
      <c r="DM1" s="54" t="str">
        <f>IF(ISNUMBER($A$114),$A$114,"")</f>
        <v/>
      </c>
      <c r="DN1" s="54" t="str">
        <f>IF(ISNUMBER($A$115),$A$115,"")</f>
        <v/>
      </c>
      <c r="DO1" s="54" t="str">
        <f>IF(ISNUMBER($A$116),$A$116,"")</f>
        <v/>
      </c>
      <c r="DP1" s="54" t="str">
        <f>IF(ISNUMBER($A$117),$A$117,"")</f>
        <v/>
      </c>
      <c r="DQ1" s="54" t="str">
        <f>IF(ISNUMBER($A$118),$A$118,"")</f>
        <v/>
      </c>
      <c r="DR1" s="54" t="str">
        <f>IF(ISNUMBER($A$119),$A$119,"")</f>
        <v/>
      </c>
      <c r="DS1" s="54" t="str">
        <f>IF(ISNUMBER($A$120),$A$120,"")</f>
        <v/>
      </c>
      <c r="DT1" s="54" t="str">
        <f>IF(ISNUMBER($A$121),$A$121,"")</f>
        <v/>
      </c>
      <c r="DU1" s="54" t="str">
        <f>IF(ISNUMBER($A$122),$A$122,"")</f>
        <v/>
      </c>
      <c r="DV1" s="54" t="str">
        <f>IF(ISNUMBER($A$123),$A$123,"")</f>
        <v/>
      </c>
      <c r="DW1" s="54" t="str">
        <f>IF(ISNUMBER($A$124),$A$124,"")</f>
        <v/>
      </c>
      <c r="DX1" s="54" t="str">
        <f>IF(ISNUMBER($A$125),$A$125,"")</f>
        <v/>
      </c>
      <c r="DY1" s="50"/>
    </row>
    <row r="2" spans="1:129" x14ac:dyDescent="0.2">
      <c r="A2" s="50" t="str">
        <f>IF(ISNUMBER('Monthly Payroll'!A17),'Monthly Payroll'!A17,"")</f>
        <v/>
      </c>
      <c r="B2" s="56"/>
      <c r="D2" s="50" t="str">
        <f t="shared" ref="D2:D33" si="0">IF(ISNUMBER(A2),A2,"")</f>
        <v/>
      </c>
      <c r="DY2" s="51"/>
    </row>
    <row r="3" spans="1:129" x14ac:dyDescent="0.2">
      <c r="A3" s="51" t="str">
        <f>IF(ISNUMBER('Monthly Payroll'!A18),'Monthly Payroll'!A18,"")</f>
        <v/>
      </c>
      <c r="B3" s="56"/>
      <c r="D3" s="51" t="str">
        <f t="shared" si="0"/>
        <v/>
      </c>
      <c r="E3" t="str">
        <f t="shared" ref="E3:E34" si="1">IF(ISNUMBER($D3),IF(ISNUMBER(E$1),IF(E$1&lt;&gt;$D3,0,1),""),"")</f>
        <v/>
      </c>
      <c r="DY3" s="51">
        <f>IF(SUM(E3:DX3)&gt;1,SUM(E3:DX3)-1,0)</f>
        <v>0</v>
      </c>
    </row>
    <row r="4" spans="1:129" x14ac:dyDescent="0.2">
      <c r="A4" s="51" t="str">
        <f>IF(ISNUMBER('Monthly Payroll'!A19),'Monthly Payroll'!A19,"")</f>
        <v/>
      </c>
      <c r="B4" s="56"/>
      <c r="D4" s="51" t="str">
        <f t="shared" si="0"/>
        <v/>
      </c>
      <c r="E4" t="str">
        <f t="shared" si="1"/>
        <v/>
      </c>
      <c r="F4" t="str">
        <f t="shared" ref="F4:F36" si="2">IF(ISNUMBER($D4),IF(ISNUMBER(F$1),IF(F$1&lt;&gt;$D4,0,1),""),"")</f>
        <v/>
      </c>
      <c r="DY4" s="51">
        <f t="shared" ref="DY4:DY67" si="3">IF(SUM(E4:DX4)&gt;1,SUM(E4:DX4)-1,0)</f>
        <v>0</v>
      </c>
    </row>
    <row r="5" spans="1:129" x14ac:dyDescent="0.2">
      <c r="A5" s="51" t="str">
        <f>IF(ISNUMBER('Monthly Payroll'!A20),'Monthly Payroll'!A20,"")</f>
        <v/>
      </c>
      <c r="B5" s="56"/>
      <c r="D5" s="51" t="str">
        <f t="shared" si="0"/>
        <v/>
      </c>
      <c r="E5" t="str">
        <f t="shared" si="1"/>
        <v/>
      </c>
      <c r="F5" t="str">
        <f t="shared" si="2"/>
        <v/>
      </c>
      <c r="G5" t="str">
        <f t="shared" ref="G5:G36" si="4">IF(ISNUMBER($D5),IF(ISNUMBER(G$1),IF(G$1&lt;&gt;$D5,0,1),""),"")</f>
        <v/>
      </c>
      <c r="DY5" s="51">
        <f t="shared" si="3"/>
        <v>0</v>
      </c>
    </row>
    <row r="6" spans="1:129" x14ac:dyDescent="0.2">
      <c r="A6" s="51" t="str">
        <f>IF(ISNUMBER('Monthly Payroll'!A21),'Monthly Payroll'!A21,"")</f>
        <v/>
      </c>
      <c r="B6" s="56"/>
      <c r="D6" s="51" t="str">
        <f t="shared" si="0"/>
        <v/>
      </c>
      <c r="E6" t="str">
        <f t="shared" si="1"/>
        <v/>
      </c>
      <c r="F6" t="str">
        <f t="shared" si="2"/>
        <v/>
      </c>
      <c r="G6" t="str">
        <f t="shared" si="4"/>
        <v/>
      </c>
      <c r="H6" t="str">
        <f t="shared" ref="H6:H36" si="5">IF(ISNUMBER($D6),IF(ISNUMBER(H$1),IF(H$1&lt;&gt;$D6,0,1),""),"")</f>
        <v/>
      </c>
      <c r="DY6" s="51">
        <f t="shared" si="3"/>
        <v>0</v>
      </c>
    </row>
    <row r="7" spans="1:129" x14ac:dyDescent="0.2">
      <c r="A7" s="51" t="str">
        <f>IF(ISNUMBER('Monthly Payroll'!A22),'Monthly Payroll'!A22,"")</f>
        <v/>
      </c>
      <c r="B7" s="56"/>
      <c r="D7" s="51" t="str">
        <f t="shared" si="0"/>
        <v/>
      </c>
      <c r="E7" t="str">
        <f t="shared" si="1"/>
        <v/>
      </c>
      <c r="F7" t="str">
        <f t="shared" si="2"/>
        <v/>
      </c>
      <c r="G7" t="str">
        <f t="shared" si="4"/>
        <v/>
      </c>
      <c r="H7" t="str">
        <f t="shared" si="5"/>
        <v/>
      </c>
      <c r="I7" t="str">
        <f t="shared" ref="I7:I36" si="6">IF(ISNUMBER($D7),IF(ISNUMBER(I$1),IF(I$1&lt;&gt;$D7,0,1),""),"")</f>
        <v/>
      </c>
      <c r="DY7" s="51">
        <f t="shared" si="3"/>
        <v>0</v>
      </c>
    </row>
    <row r="8" spans="1:129" x14ac:dyDescent="0.2">
      <c r="A8" s="51" t="str">
        <f>IF(ISNUMBER('Monthly Payroll'!A23),'Monthly Payroll'!A23,"")</f>
        <v/>
      </c>
      <c r="B8" s="56"/>
      <c r="D8" s="51" t="str">
        <f t="shared" si="0"/>
        <v/>
      </c>
      <c r="E8" t="str">
        <f t="shared" si="1"/>
        <v/>
      </c>
      <c r="F8" t="str">
        <f t="shared" si="2"/>
        <v/>
      </c>
      <c r="G8" t="str">
        <f t="shared" si="4"/>
        <v/>
      </c>
      <c r="H8" t="str">
        <f t="shared" si="5"/>
        <v/>
      </c>
      <c r="I8" t="str">
        <f t="shared" si="6"/>
        <v/>
      </c>
      <c r="J8" t="str">
        <f t="shared" ref="J8:J36" si="7">IF(ISNUMBER($D8),IF(ISNUMBER(J$1),IF(J$1&lt;&gt;$D8,0,1),""),"")</f>
        <v/>
      </c>
      <c r="DY8" s="51">
        <f t="shared" si="3"/>
        <v>0</v>
      </c>
    </row>
    <row r="9" spans="1:129" x14ac:dyDescent="0.2">
      <c r="A9" s="51" t="str">
        <f>IF(ISNUMBER('Monthly Payroll'!A24),'Monthly Payroll'!A24,"")</f>
        <v/>
      </c>
      <c r="B9" s="56"/>
      <c r="D9" s="51" t="str">
        <f t="shared" si="0"/>
        <v/>
      </c>
      <c r="E9" t="str">
        <f t="shared" si="1"/>
        <v/>
      </c>
      <c r="F9" t="str">
        <f t="shared" si="2"/>
        <v/>
      </c>
      <c r="G9" t="str">
        <f t="shared" si="4"/>
        <v/>
      </c>
      <c r="H9" t="str">
        <f t="shared" si="5"/>
        <v/>
      </c>
      <c r="I9" t="str">
        <f t="shared" si="6"/>
        <v/>
      </c>
      <c r="J9" t="str">
        <f t="shared" si="7"/>
        <v/>
      </c>
      <c r="K9" t="str">
        <f t="shared" ref="K9:K36" si="8">IF(ISNUMBER($D9),IF(ISNUMBER(K$1),IF(K$1&lt;&gt;$D9,0,1),""),"")</f>
        <v/>
      </c>
      <c r="DY9" s="51">
        <f t="shared" si="3"/>
        <v>0</v>
      </c>
    </row>
    <row r="10" spans="1:129" x14ac:dyDescent="0.2">
      <c r="A10" s="51" t="str">
        <f>IF(ISNUMBER('Monthly Payroll'!A25),'Monthly Payroll'!A25,"")</f>
        <v/>
      </c>
      <c r="B10" s="56"/>
      <c r="D10" s="51" t="str">
        <f t="shared" si="0"/>
        <v/>
      </c>
      <c r="E10" t="str">
        <f t="shared" si="1"/>
        <v/>
      </c>
      <c r="F10" t="str">
        <f t="shared" si="2"/>
        <v/>
      </c>
      <c r="G10" t="str">
        <f t="shared" si="4"/>
        <v/>
      </c>
      <c r="H10" t="str">
        <f t="shared" si="5"/>
        <v/>
      </c>
      <c r="I10" t="str">
        <f t="shared" si="6"/>
        <v/>
      </c>
      <c r="J10" t="str">
        <f t="shared" si="7"/>
        <v/>
      </c>
      <c r="K10" t="str">
        <f t="shared" si="8"/>
        <v/>
      </c>
      <c r="L10" t="str">
        <f t="shared" ref="L10:L36" si="9">IF(ISNUMBER($D10),IF(ISNUMBER(L$1),IF(L$1&lt;&gt;$D10,0,1),""),"")</f>
        <v/>
      </c>
      <c r="DY10" s="51">
        <f t="shared" si="3"/>
        <v>0</v>
      </c>
    </row>
    <row r="11" spans="1:129" x14ac:dyDescent="0.2">
      <c r="A11" s="51" t="str">
        <f>IF(ISNUMBER('Monthly Payroll'!A26),'Monthly Payroll'!A26,"")</f>
        <v/>
      </c>
      <c r="B11" s="56"/>
      <c r="D11" s="51" t="str">
        <f t="shared" si="0"/>
        <v/>
      </c>
      <c r="E11" t="str">
        <f t="shared" si="1"/>
        <v/>
      </c>
      <c r="F11" t="str">
        <f t="shared" si="2"/>
        <v/>
      </c>
      <c r="G11" t="str">
        <f t="shared" si="4"/>
        <v/>
      </c>
      <c r="H11" t="str">
        <f t="shared" si="5"/>
        <v/>
      </c>
      <c r="I11" t="str">
        <f t="shared" si="6"/>
        <v/>
      </c>
      <c r="J11" t="str">
        <f t="shared" si="7"/>
        <v/>
      </c>
      <c r="K11" t="str">
        <f t="shared" si="8"/>
        <v/>
      </c>
      <c r="L11" t="str">
        <f t="shared" si="9"/>
        <v/>
      </c>
      <c r="M11" t="str">
        <f t="shared" ref="M11:M36" si="10">IF(ISNUMBER($D11),IF(ISNUMBER(M$1),IF(M$1&lt;&gt;$D11,0,1),""),"")</f>
        <v/>
      </c>
      <c r="DY11" s="51">
        <f t="shared" si="3"/>
        <v>0</v>
      </c>
    </row>
    <row r="12" spans="1:129" x14ac:dyDescent="0.2">
      <c r="A12" s="51" t="str">
        <f>IF(ISNUMBER('Monthly Payroll'!A61),'Monthly Payroll'!A61,"")</f>
        <v/>
      </c>
      <c r="B12" s="56"/>
      <c r="D12" s="51" t="str">
        <f t="shared" si="0"/>
        <v/>
      </c>
      <c r="E12" t="str">
        <f t="shared" si="1"/>
        <v/>
      </c>
      <c r="F12" t="str">
        <f t="shared" si="2"/>
        <v/>
      </c>
      <c r="G12" t="str">
        <f t="shared" si="4"/>
        <v/>
      </c>
      <c r="H12" t="str">
        <f t="shared" si="5"/>
        <v/>
      </c>
      <c r="I12" t="str">
        <f t="shared" si="6"/>
        <v/>
      </c>
      <c r="J12" t="str">
        <f t="shared" si="7"/>
        <v/>
      </c>
      <c r="K12" t="str">
        <f t="shared" si="8"/>
        <v/>
      </c>
      <c r="L12" t="str">
        <f t="shared" si="9"/>
        <v/>
      </c>
      <c r="M12" t="str">
        <f t="shared" si="10"/>
        <v/>
      </c>
      <c r="N12" t="str">
        <f t="shared" ref="N12:N36" si="11">IF(ISNUMBER($D12),IF(ISNUMBER(N$1),IF(N$1&lt;&gt;$D12,0,1),""),"")</f>
        <v/>
      </c>
      <c r="DY12" s="51">
        <f t="shared" si="3"/>
        <v>0</v>
      </c>
    </row>
    <row r="13" spans="1:129" x14ac:dyDescent="0.2">
      <c r="A13" s="51" t="str">
        <f>IF(ISNUMBER('Monthly Payroll'!A62),'Monthly Payroll'!A62,"")</f>
        <v/>
      </c>
      <c r="B13" s="56"/>
      <c r="D13" s="51" t="str">
        <f t="shared" si="0"/>
        <v/>
      </c>
      <c r="E13" t="str">
        <f t="shared" si="1"/>
        <v/>
      </c>
      <c r="F13" t="str">
        <f t="shared" si="2"/>
        <v/>
      </c>
      <c r="G13" t="str">
        <f t="shared" si="4"/>
        <v/>
      </c>
      <c r="H13" t="str">
        <f t="shared" si="5"/>
        <v/>
      </c>
      <c r="I13" t="str">
        <f t="shared" si="6"/>
        <v/>
      </c>
      <c r="J13" t="str">
        <f t="shared" si="7"/>
        <v/>
      </c>
      <c r="K13" t="str">
        <f t="shared" si="8"/>
        <v/>
      </c>
      <c r="L13" t="str">
        <f t="shared" si="9"/>
        <v/>
      </c>
      <c r="M13" t="str">
        <f t="shared" si="10"/>
        <v/>
      </c>
      <c r="N13" t="str">
        <f t="shared" si="11"/>
        <v/>
      </c>
      <c r="O13" t="str">
        <f t="shared" ref="O13:O36" si="12">IF(ISNUMBER($D13),IF(ISNUMBER(O$1),IF(O$1&lt;&gt;$D13,0,1),""),"")</f>
        <v/>
      </c>
      <c r="DY13" s="51">
        <f t="shared" si="3"/>
        <v>0</v>
      </c>
    </row>
    <row r="14" spans="1:129" x14ac:dyDescent="0.2">
      <c r="A14" s="51" t="str">
        <f>IF(ISNUMBER('Monthly Payroll'!A63),'Monthly Payroll'!A63,"")</f>
        <v/>
      </c>
      <c r="B14" s="56"/>
      <c r="D14" s="51" t="str">
        <f t="shared" si="0"/>
        <v/>
      </c>
      <c r="E14" t="str">
        <f t="shared" si="1"/>
        <v/>
      </c>
      <c r="F14" t="str">
        <f t="shared" si="2"/>
        <v/>
      </c>
      <c r="G14" t="str">
        <f t="shared" si="4"/>
        <v/>
      </c>
      <c r="H14" t="str">
        <f t="shared" si="5"/>
        <v/>
      </c>
      <c r="I14" t="str">
        <f t="shared" si="6"/>
        <v/>
      </c>
      <c r="J14" t="str">
        <f t="shared" si="7"/>
        <v/>
      </c>
      <c r="K14" t="str">
        <f t="shared" si="8"/>
        <v/>
      </c>
      <c r="L14" t="str">
        <f t="shared" si="9"/>
        <v/>
      </c>
      <c r="M14" t="str">
        <f t="shared" si="10"/>
        <v/>
      </c>
      <c r="N14" t="str">
        <f t="shared" si="11"/>
        <v/>
      </c>
      <c r="O14" t="str">
        <f t="shared" si="12"/>
        <v/>
      </c>
      <c r="P14" t="str">
        <f t="shared" ref="P14:P36" si="13">IF(ISNUMBER($D14),IF(ISNUMBER(P$1),IF(P$1&lt;&gt;$D14,0,1),""),"")</f>
        <v/>
      </c>
      <c r="DY14" s="51">
        <f t="shared" si="3"/>
        <v>0</v>
      </c>
    </row>
    <row r="15" spans="1:129" x14ac:dyDescent="0.2">
      <c r="A15" s="51" t="str">
        <f>IF(ISNUMBER('Monthly Payroll'!A64),'Monthly Payroll'!A64,"")</f>
        <v/>
      </c>
      <c r="B15" s="56"/>
      <c r="D15" s="51" t="str">
        <f t="shared" si="0"/>
        <v/>
      </c>
      <c r="E15" t="str">
        <f t="shared" si="1"/>
        <v/>
      </c>
      <c r="F15" t="str">
        <f t="shared" si="2"/>
        <v/>
      </c>
      <c r="G15" t="str">
        <f t="shared" si="4"/>
        <v/>
      </c>
      <c r="H15" t="str">
        <f t="shared" si="5"/>
        <v/>
      </c>
      <c r="I15" t="str">
        <f t="shared" si="6"/>
        <v/>
      </c>
      <c r="J15" t="str">
        <f t="shared" si="7"/>
        <v/>
      </c>
      <c r="K15" t="str">
        <f t="shared" si="8"/>
        <v/>
      </c>
      <c r="L15" t="str">
        <f t="shared" si="9"/>
        <v/>
      </c>
      <c r="M15" t="str">
        <f t="shared" si="10"/>
        <v/>
      </c>
      <c r="N15" t="str">
        <f t="shared" si="11"/>
        <v/>
      </c>
      <c r="O15" t="str">
        <f t="shared" si="12"/>
        <v/>
      </c>
      <c r="P15" t="str">
        <f t="shared" si="13"/>
        <v/>
      </c>
      <c r="Q15" t="str">
        <f t="shared" ref="Q15:Q36" si="14">IF(ISNUMBER($D15),IF(ISNUMBER(Q$1),IF(Q$1&lt;&gt;$D15,0,1),""),"")</f>
        <v/>
      </c>
      <c r="DY15" s="51">
        <f t="shared" si="3"/>
        <v>0</v>
      </c>
    </row>
    <row r="16" spans="1:129" x14ac:dyDescent="0.2">
      <c r="A16" s="51" t="str">
        <f>IF(ISNUMBER('Monthly Payroll'!A65),'Monthly Payroll'!A65,"")</f>
        <v/>
      </c>
      <c r="B16" s="56"/>
      <c r="D16" s="51" t="str">
        <f t="shared" si="0"/>
        <v/>
      </c>
      <c r="E16" t="str">
        <f t="shared" si="1"/>
        <v/>
      </c>
      <c r="F16" t="str">
        <f t="shared" si="2"/>
        <v/>
      </c>
      <c r="G16" t="str">
        <f t="shared" si="4"/>
        <v/>
      </c>
      <c r="H16" t="str">
        <f t="shared" si="5"/>
        <v/>
      </c>
      <c r="I16" t="str">
        <f t="shared" si="6"/>
        <v/>
      </c>
      <c r="J16" t="str">
        <f t="shared" si="7"/>
        <v/>
      </c>
      <c r="K16" t="str">
        <f t="shared" si="8"/>
        <v/>
      </c>
      <c r="L16" t="str">
        <f t="shared" si="9"/>
        <v/>
      </c>
      <c r="M16" t="str">
        <f t="shared" si="10"/>
        <v/>
      </c>
      <c r="N16" t="str">
        <f t="shared" si="11"/>
        <v/>
      </c>
      <c r="O16" t="str">
        <f t="shared" si="12"/>
        <v/>
      </c>
      <c r="P16" t="str">
        <f t="shared" si="13"/>
        <v/>
      </c>
      <c r="Q16" t="str">
        <f t="shared" si="14"/>
        <v/>
      </c>
      <c r="R16" t="str">
        <f t="shared" ref="R16:R36" si="15">IF(ISNUMBER($D16),IF(ISNUMBER(R$1),IF(R$1&lt;&gt;$D16,0,1),""),"")</f>
        <v/>
      </c>
      <c r="DY16" s="51">
        <f t="shared" si="3"/>
        <v>0</v>
      </c>
    </row>
    <row r="17" spans="1:129" x14ac:dyDescent="0.2">
      <c r="A17" s="51" t="str">
        <f>IF(ISNUMBER('Monthly Payroll'!A66),'Monthly Payroll'!A66,"")</f>
        <v/>
      </c>
      <c r="B17" s="56"/>
      <c r="D17" s="51" t="str">
        <f t="shared" si="0"/>
        <v/>
      </c>
      <c r="E17" t="str">
        <f t="shared" si="1"/>
        <v/>
      </c>
      <c r="F17" t="str">
        <f t="shared" si="2"/>
        <v/>
      </c>
      <c r="G17" t="str">
        <f t="shared" si="4"/>
        <v/>
      </c>
      <c r="H17" t="str">
        <f t="shared" si="5"/>
        <v/>
      </c>
      <c r="I17" t="str">
        <f t="shared" si="6"/>
        <v/>
      </c>
      <c r="J17" t="str">
        <f t="shared" si="7"/>
        <v/>
      </c>
      <c r="K17" t="str">
        <f t="shared" si="8"/>
        <v/>
      </c>
      <c r="L17" t="str">
        <f t="shared" si="9"/>
        <v/>
      </c>
      <c r="M17" t="str">
        <f t="shared" si="10"/>
        <v/>
      </c>
      <c r="N17" t="str">
        <f t="shared" si="11"/>
        <v/>
      </c>
      <c r="O17" t="str">
        <f t="shared" si="12"/>
        <v/>
      </c>
      <c r="P17" t="str">
        <f t="shared" si="13"/>
        <v/>
      </c>
      <c r="Q17" t="str">
        <f t="shared" si="14"/>
        <v/>
      </c>
      <c r="R17" t="str">
        <f t="shared" si="15"/>
        <v/>
      </c>
      <c r="S17" t="str">
        <f t="shared" ref="S17:S36" si="16">IF(ISNUMBER($D17),IF(ISNUMBER(S$1),IF(S$1&lt;&gt;$D17,0,1),""),"")</f>
        <v/>
      </c>
      <c r="DY17" s="51">
        <f t="shared" si="3"/>
        <v>0</v>
      </c>
    </row>
    <row r="18" spans="1:129" x14ac:dyDescent="0.2">
      <c r="A18" s="51" t="str">
        <f>IF(ISNUMBER('Monthly Payroll'!A67),'Monthly Payroll'!A67,"")</f>
        <v/>
      </c>
      <c r="B18" s="56"/>
      <c r="D18" s="51" t="str">
        <f t="shared" si="0"/>
        <v/>
      </c>
      <c r="E18" t="str">
        <f t="shared" si="1"/>
        <v/>
      </c>
      <c r="F18" t="str">
        <f t="shared" si="2"/>
        <v/>
      </c>
      <c r="G18" t="str">
        <f t="shared" si="4"/>
        <v/>
      </c>
      <c r="H18" t="str">
        <f t="shared" si="5"/>
        <v/>
      </c>
      <c r="I18" t="str">
        <f t="shared" si="6"/>
        <v/>
      </c>
      <c r="J18" t="str">
        <f t="shared" si="7"/>
        <v/>
      </c>
      <c r="K18" t="str">
        <f t="shared" si="8"/>
        <v/>
      </c>
      <c r="L18" t="str">
        <f t="shared" si="9"/>
        <v/>
      </c>
      <c r="M18" t="str">
        <f t="shared" si="10"/>
        <v/>
      </c>
      <c r="N18" t="str">
        <f t="shared" si="11"/>
        <v/>
      </c>
      <c r="O18" t="str">
        <f t="shared" si="12"/>
        <v/>
      </c>
      <c r="P18" t="str">
        <f t="shared" si="13"/>
        <v/>
      </c>
      <c r="Q18" t="str">
        <f t="shared" si="14"/>
        <v/>
      </c>
      <c r="R18" t="str">
        <f t="shared" si="15"/>
        <v/>
      </c>
      <c r="S18" t="str">
        <f t="shared" si="16"/>
        <v/>
      </c>
      <c r="T18" t="str">
        <f t="shared" ref="T18:T36" si="17">IF(ISNUMBER($D18),IF(ISNUMBER(T$1),IF(T$1&lt;&gt;$D18,0,1),""),"")</f>
        <v/>
      </c>
      <c r="DY18" s="51">
        <f t="shared" si="3"/>
        <v>0</v>
      </c>
    </row>
    <row r="19" spans="1:129" x14ac:dyDescent="0.2">
      <c r="A19" s="51" t="str">
        <f>IF(ISNUMBER('Monthly Payroll'!A68),'Monthly Payroll'!A68,"")</f>
        <v/>
      </c>
      <c r="B19" s="56"/>
      <c r="D19" s="51" t="str">
        <f t="shared" si="0"/>
        <v/>
      </c>
      <c r="E19" t="str">
        <f t="shared" si="1"/>
        <v/>
      </c>
      <c r="F19" t="str">
        <f t="shared" si="2"/>
        <v/>
      </c>
      <c r="G19" t="str">
        <f t="shared" si="4"/>
        <v/>
      </c>
      <c r="H19" t="str">
        <f t="shared" si="5"/>
        <v/>
      </c>
      <c r="I19" t="str">
        <f t="shared" si="6"/>
        <v/>
      </c>
      <c r="J19" t="str">
        <f t="shared" si="7"/>
        <v/>
      </c>
      <c r="K19" t="str">
        <f t="shared" si="8"/>
        <v/>
      </c>
      <c r="L19" t="str">
        <f t="shared" si="9"/>
        <v/>
      </c>
      <c r="M19" t="str">
        <f t="shared" si="10"/>
        <v/>
      </c>
      <c r="N19" t="str">
        <f t="shared" si="11"/>
        <v/>
      </c>
      <c r="O19" t="str">
        <f t="shared" si="12"/>
        <v/>
      </c>
      <c r="P19" t="str">
        <f t="shared" si="13"/>
        <v/>
      </c>
      <c r="Q19" t="str">
        <f t="shared" si="14"/>
        <v/>
      </c>
      <c r="R19" t="str">
        <f t="shared" si="15"/>
        <v/>
      </c>
      <c r="S19" t="str">
        <f t="shared" si="16"/>
        <v/>
      </c>
      <c r="T19" t="str">
        <f t="shared" si="17"/>
        <v/>
      </c>
      <c r="U19" t="str">
        <f t="shared" ref="U19:U36" si="18">IF(ISNUMBER($D19),IF(ISNUMBER(U$1),IF(U$1&lt;&gt;$D19,0,1),""),"")</f>
        <v/>
      </c>
      <c r="DY19" s="51">
        <f t="shared" si="3"/>
        <v>0</v>
      </c>
    </row>
    <row r="20" spans="1:129" x14ac:dyDescent="0.2">
      <c r="A20" s="51" t="str">
        <f>IF(ISNUMBER('Monthly Payroll'!A69),'Monthly Payroll'!A69,"")</f>
        <v/>
      </c>
      <c r="B20" s="56"/>
      <c r="D20" s="51" t="str">
        <f t="shared" si="0"/>
        <v/>
      </c>
      <c r="E20" t="str">
        <f t="shared" si="1"/>
        <v/>
      </c>
      <c r="F20" t="str">
        <f t="shared" si="2"/>
        <v/>
      </c>
      <c r="G20" t="str">
        <f t="shared" si="4"/>
        <v/>
      </c>
      <c r="H20" t="str">
        <f t="shared" si="5"/>
        <v/>
      </c>
      <c r="I20" t="str">
        <f t="shared" si="6"/>
        <v/>
      </c>
      <c r="J20" t="str">
        <f t="shared" si="7"/>
        <v/>
      </c>
      <c r="K20" t="str">
        <f t="shared" si="8"/>
        <v/>
      </c>
      <c r="L20" t="str">
        <f t="shared" si="9"/>
        <v/>
      </c>
      <c r="M20" t="str">
        <f t="shared" si="10"/>
        <v/>
      </c>
      <c r="N20" t="str">
        <f t="shared" si="11"/>
        <v/>
      </c>
      <c r="O20" t="str">
        <f t="shared" si="12"/>
        <v/>
      </c>
      <c r="P20" t="str">
        <f t="shared" si="13"/>
        <v/>
      </c>
      <c r="Q20" t="str">
        <f t="shared" si="14"/>
        <v/>
      </c>
      <c r="R20" t="str">
        <f t="shared" si="15"/>
        <v/>
      </c>
      <c r="S20" t="str">
        <f t="shared" si="16"/>
        <v/>
      </c>
      <c r="T20" t="str">
        <f t="shared" si="17"/>
        <v/>
      </c>
      <c r="U20" t="str">
        <f t="shared" si="18"/>
        <v/>
      </c>
      <c r="V20" t="str">
        <f t="shared" ref="V20:V36" si="19">IF(ISNUMBER($D20),IF(ISNUMBER(V$1),IF(V$1&lt;&gt;$D20,0,1),""),"")</f>
        <v/>
      </c>
      <c r="DY20" s="51">
        <f t="shared" si="3"/>
        <v>0</v>
      </c>
    </row>
    <row r="21" spans="1:129" x14ac:dyDescent="0.2">
      <c r="A21" s="51" t="str">
        <f>IF(ISNUMBER('Monthly Payroll'!A70),'Monthly Payroll'!A70,"")</f>
        <v/>
      </c>
      <c r="B21" s="56"/>
      <c r="D21" s="51" t="str">
        <f t="shared" si="0"/>
        <v/>
      </c>
      <c r="E21" t="str">
        <f t="shared" si="1"/>
        <v/>
      </c>
      <c r="F21" t="str">
        <f t="shared" si="2"/>
        <v/>
      </c>
      <c r="G21" t="str">
        <f t="shared" si="4"/>
        <v/>
      </c>
      <c r="H21" t="str">
        <f t="shared" si="5"/>
        <v/>
      </c>
      <c r="I21" t="str">
        <f t="shared" si="6"/>
        <v/>
      </c>
      <c r="J21" t="str">
        <f t="shared" si="7"/>
        <v/>
      </c>
      <c r="K21" t="str">
        <f t="shared" si="8"/>
        <v/>
      </c>
      <c r="L21" t="str">
        <f t="shared" si="9"/>
        <v/>
      </c>
      <c r="M21" t="str">
        <f t="shared" si="10"/>
        <v/>
      </c>
      <c r="N21" t="str">
        <f t="shared" si="11"/>
        <v/>
      </c>
      <c r="O21" t="str">
        <f t="shared" si="12"/>
        <v/>
      </c>
      <c r="P21" t="str">
        <f t="shared" si="13"/>
        <v/>
      </c>
      <c r="Q21" t="str">
        <f t="shared" si="14"/>
        <v/>
      </c>
      <c r="R21" t="str">
        <f t="shared" si="15"/>
        <v/>
      </c>
      <c r="S21" t="str">
        <f t="shared" si="16"/>
        <v/>
      </c>
      <c r="T21" t="str">
        <f t="shared" si="17"/>
        <v/>
      </c>
      <c r="U21" t="str">
        <f t="shared" si="18"/>
        <v/>
      </c>
      <c r="V21" t="str">
        <f t="shared" si="19"/>
        <v/>
      </c>
      <c r="W21" t="str">
        <f t="shared" ref="W21:W36" si="20">IF(ISNUMBER($D21),IF(ISNUMBER(W$1),IF(W$1&lt;&gt;$D21,0,1),""),"")</f>
        <v/>
      </c>
      <c r="DY21" s="51">
        <f t="shared" si="3"/>
        <v>0</v>
      </c>
    </row>
    <row r="22" spans="1:129" x14ac:dyDescent="0.2">
      <c r="A22" s="51" t="str">
        <f>IF(ISNUMBER('Monthly Payroll'!A71),'Monthly Payroll'!A71,"")</f>
        <v/>
      </c>
      <c r="B22" s="56"/>
      <c r="D22" s="51" t="str">
        <f t="shared" si="0"/>
        <v/>
      </c>
      <c r="E22" t="str">
        <f t="shared" si="1"/>
        <v/>
      </c>
      <c r="F22" t="str">
        <f t="shared" si="2"/>
        <v/>
      </c>
      <c r="G22" t="str">
        <f t="shared" si="4"/>
        <v/>
      </c>
      <c r="H22" t="str">
        <f t="shared" si="5"/>
        <v/>
      </c>
      <c r="I22" t="str">
        <f t="shared" si="6"/>
        <v/>
      </c>
      <c r="J22" t="str">
        <f t="shared" si="7"/>
        <v/>
      </c>
      <c r="K22" t="str">
        <f t="shared" si="8"/>
        <v/>
      </c>
      <c r="L22" t="str">
        <f t="shared" si="9"/>
        <v/>
      </c>
      <c r="M22" t="str">
        <f t="shared" si="10"/>
        <v/>
      </c>
      <c r="N22" t="str">
        <f t="shared" si="11"/>
        <v/>
      </c>
      <c r="O22" t="str">
        <f t="shared" si="12"/>
        <v/>
      </c>
      <c r="P22" t="str">
        <f t="shared" si="13"/>
        <v/>
      </c>
      <c r="Q22" t="str">
        <f t="shared" si="14"/>
        <v/>
      </c>
      <c r="R22" t="str">
        <f t="shared" si="15"/>
        <v/>
      </c>
      <c r="S22" t="str">
        <f t="shared" si="16"/>
        <v/>
      </c>
      <c r="T22" t="str">
        <f t="shared" si="17"/>
        <v/>
      </c>
      <c r="U22" t="str">
        <f t="shared" si="18"/>
        <v/>
      </c>
      <c r="V22" t="str">
        <f t="shared" si="19"/>
        <v/>
      </c>
      <c r="W22" t="str">
        <f t="shared" si="20"/>
        <v/>
      </c>
      <c r="X22" t="str">
        <f t="shared" ref="X22:X36" si="21">IF(ISNUMBER($D22),IF(ISNUMBER(X$1),IF(X$1&lt;&gt;$D22,0,1),""),"")</f>
        <v/>
      </c>
      <c r="DY22" s="51">
        <f t="shared" si="3"/>
        <v>0</v>
      </c>
    </row>
    <row r="23" spans="1:129" x14ac:dyDescent="0.2">
      <c r="A23" s="51" t="str">
        <f>IF(ISNUMBER('Monthly Payroll'!A72),'Monthly Payroll'!A72,"")</f>
        <v/>
      </c>
      <c r="B23" s="56"/>
      <c r="D23" s="51" t="str">
        <f t="shared" si="0"/>
        <v/>
      </c>
      <c r="E23" t="str">
        <f t="shared" si="1"/>
        <v/>
      </c>
      <c r="F23" t="str">
        <f t="shared" si="2"/>
        <v/>
      </c>
      <c r="G23" t="str">
        <f t="shared" si="4"/>
        <v/>
      </c>
      <c r="H23" t="str">
        <f t="shared" si="5"/>
        <v/>
      </c>
      <c r="I23" t="str">
        <f t="shared" si="6"/>
        <v/>
      </c>
      <c r="J23" t="str">
        <f t="shared" si="7"/>
        <v/>
      </c>
      <c r="K23" t="str">
        <f t="shared" si="8"/>
        <v/>
      </c>
      <c r="L23" t="str">
        <f t="shared" si="9"/>
        <v/>
      </c>
      <c r="M23" t="str">
        <f t="shared" si="10"/>
        <v/>
      </c>
      <c r="N23" t="str">
        <f t="shared" si="11"/>
        <v/>
      </c>
      <c r="O23" t="str">
        <f t="shared" si="12"/>
        <v/>
      </c>
      <c r="P23" t="str">
        <f t="shared" si="13"/>
        <v/>
      </c>
      <c r="Q23" t="str">
        <f t="shared" si="14"/>
        <v/>
      </c>
      <c r="R23" t="str">
        <f t="shared" si="15"/>
        <v/>
      </c>
      <c r="S23" t="str">
        <f t="shared" si="16"/>
        <v/>
      </c>
      <c r="T23" t="str">
        <f t="shared" si="17"/>
        <v/>
      </c>
      <c r="U23" t="str">
        <f t="shared" si="18"/>
        <v/>
      </c>
      <c r="V23" t="str">
        <f t="shared" si="19"/>
        <v/>
      </c>
      <c r="W23" t="str">
        <f t="shared" si="20"/>
        <v/>
      </c>
      <c r="X23" t="str">
        <f t="shared" si="21"/>
        <v/>
      </c>
      <c r="Y23" t="str">
        <f t="shared" ref="Y23:Y36" si="22">IF(ISNUMBER($D23),IF(ISNUMBER(Y$1),IF(Y$1&lt;&gt;$D23,0,1),""),"")</f>
        <v/>
      </c>
      <c r="DY23" s="51">
        <f t="shared" si="3"/>
        <v>0</v>
      </c>
    </row>
    <row r="24" spans="1:129" x14ac:dyDescent="0.2">
      <c r="A24" s="51" t="str">
        <f>IF(ISNUMBER('Monthly Payroll'!A73),'Monthly Payroll'!A73,"")</f>
        <v/>
      </c>
      <c r="B24" s="56"/>
      <c r="D24" s="51" t="str">
        <f t="shared" si="0"/>
        <v/>
      </c>
      <c r="E24" t="str">
        <f t="shared" si="1"/>
        <v/>
      </c>
      <c r="F24" t="str">
        <f t="shared" si="2"/>
        <v/>
      </c>
      <c r="G24" t="str">
        <f t="shared" si="4"/>
        <v/>
      </c>
      <c r="H24" t="str">
        <f t="shared" si="5"/>
        <v/>
      </c>
      <c r="I24" t="str">
        <f t="shared" si="6"/>
        <v/>
      </c>
      <c r="J24" t="str">
        <f t="shared" si="7"/>
        <v/>
      </c>
      <c r="K24" t="str">
        <f t="shared" si="8"/>
        <v/>
      </c>
      <c r="L24" t="str">
        <f t="shared" si="9"/>
        <v/>
      </c>
      <c r="M24" t="str">
        <f t="shared" si="10"/>
        <v/>
      </c>
      <c r="N24" t="str">
        <f t="shared" si="11"/>
        <v/>
      </c>
      <c r="O24" t="str">
        <f t="shared" si="12"/>
        <v/>
      </c>
      <c r="P24" t="str">
        <f t="shared" si="13"/>
        <v/>
      </c>
      <c r="Q24" t="str">
        <f t="shared" si="14"/>
        <v/>
      </c>
      <c r="R24" t="str">
        <f t="shared" si="15"/>
        <v/>
      </c>
      <c r="S24" t="str">
        <f t="shared" si="16"/>
        <v/>
      </c>
      <c r="T24" t="str">
        <f t="shared" si="17"/>
        <v/>
      </c>
      <c r="U24" t="str">
        <f t="shared" si="18"/>
        <v/>
      </c>
      <c r="V24" t="str">
        <f t="shared" si="19"/>
        <v/>
      </c>
      <c r="W24" t="str">
        <f t="shared" si="20"/>
        <v/>
      </c>
      <c r="X24" t="str">
        <f t="shared" si="21"/>
        <v/>
      </c>
      <c r="Y24" t="str">
        <f t="shared" si="22"/>
        <v/>
      </c>
      <c r="Z24" t="str">
        <f t="shared" ref="Z24:Z36" si="23">IF(ISNUMBER($D24),IF(ISNUMBER(Z$1),IF(Z$1&lt;&gt;$D24,0,1),""),"")</f>
        <v/>
      </c>
      <c r="DY24" s="51">
        <f t="shared" si="3"/>
        <v>0</v>
      </c>
    </row>
    <row r="25" spans="1:129" x14ac:dyDescent="0.2">
      <c r="A25" s="51" t="str">
        <f>IF(ISNUMBER('Monthly Payroll'!A74),'Monthly Payroll'!A74,"")</f>
        <v/>
      </c>
      <c r="B25" s="56"/>
      <c r="D25" s="51" t="str">
        <f t="shared" si="0"/>
        <v/>
      </c>
      <c r="E25" t="str">
        <f t="shared" si="1"/>
        <v/>
      </c>
      <c r="F25" t="str">
        <f t="shared" si="2"/>
        <v/>
      </c>
      <c r="G25" t="str">
        <f t="shared" si="4"/>
        <v/>
      </c>
      <c r="H25" t="str">
        <f t="shared" si="5"/>
        <v/>
      </c>
      <c r="I25" t="str">
        <f t="shared" si="6"/>
        <v/>
      </c>
      <c r="J25" t="str">
        <f t="shared" si="7"/>
        <v/>
      </c>
      <c r="K25" t="str">
        <f t="shared" si="8"/>
        <v/>
      </c>
      <c r="L25" t="str">
        <f t="shared" si="9"/>
        <v/>
      </c>
      <c r="M25" t="str">
        <f t="shared" si="10"/>
        <v/>
      </c>
      <c r="N25" t="str">
        <f t="shared" si="11"/>
        <v/>
      </c>
      <c r="O25" t="str">
        <f t="shared" si="12"/>
        <v/>
      </c>
      <c r="P25" t="str">
        <f t="shared" si="13"/>
        <v/>
      </c>
      <c r="Q25" t="str">
        <f t="shared" si="14"/>
        <v/>
      </c>
      <c r="R25" t="str">
        <f t="shared" si="15"/>
        <v/>
      </c>
      <c r="S25" t="str">
        <f t="shared" si="16"/>
        <v/>
      </c>
      <c r="T25" t="str">
        <f t="shared" si="17"/>
        <v/>
      </c>
      <c r="U25" t="str">
        <f t="shared" si="18"/>
        <v/>
      </c>
      <c r="V25" t="str">
        <f t="shared" si="19"/>
        <v/>
      </c>
      <c r="W25" t="str">
        <f t="shared" si="20"/>
        <v/>
      </c>
      <c r="X25" t="str">
        <f t="shared" si="21"/>
        <v/>
      </c>
      <c r="Y25" t="str">
        <f t="shared" si="22"/>
        <v/>
      </c>
      <c r="Z25" t="str">
        <f t="shared" si="23"/>
        <v/>
      </c>
      <c r="AA25" t="str">
        <f t="shared" ref="AA25:AA36" si="24">IF(ISNUMBER($D25),IF(ISNUMBER(AA$1),IF(AA$1&lt;&gt;$D25,0,1),""),"")</f>
        <v/>
      </c>
      <c r="DY25" s="51">
        <f t="shared" si="3"/>
        <v>0</v>
      </c>
    </row>
    <row r="26" spans="1:129" x14ac:dyDescent="0.2">
      <c r="A26" s="51" t="str">
        <f>IF(ISNUMBER('Monthly Payroll'!A75),'Monthly Payroll'!A75,"")</f>
        <v/>
      </c>
      <c r="B26" s="56"/>
      <c r="D26" s="51" t="str">
        <f t="shared" si="0"/>
        <v/>
      </c>
      <c r="E26" t="str">
        <f t="shared" si="1"/>
        <v/>
      </c>
      <c r="F26" t="str">
        <f t="shared" si="2"/>
        <v/>
      </c>
      <c r="G26" t="str">
        <f t="shared" si="4"/>
        <v/>
      </c>
      <c r="H26" t="str">
        <f t="shared" si="5"/>
        <v/>
      </c>
      <c r="I26" t="str">
        <f t="shared" si="6"/>
        <v/>
      </c>
      <c r="J26" t="str">
        <f t="shared" si="7"/>
        <v/>
      </c>
      <c r="K26" t="str">
        <f t="shared" si="8"/>
        <v/>
      </c>
      <c r="L26" t="str">
        <f t="shared" si="9"/>
        <v/>
      </c>
      <c r="M26" t="str">
        <f t="shared" si="10"/>
        <v/>
      </c>
      <c r="N26" t="str">
        <f t="shared" si="11"/>
        <v/>
      </c>
      <c r="O26" t="str">
        <f t="shared" si="12"/>
        <v/>
      </c>
      <c r="P26" t="str">
        <f t="shared" si="13"/>
        <v/>
      </c>
      <c r="Q26" t="str">
        <f t="shared" si="14"/>
        <v/>
      </c>
      <c r="R26" t="str">
        <f t="shared" si="15"/>
        <v/>
      </c>
      <c r="S26" t="str">
        <f t="shared" si="16"/>
        <v/>
      </c>
      <c r="T26" t="str">
        <f t="shared" si="17"/>
        <v/>
      </c>
      <c r="U26" t="str">
        <f t="shared" si="18"/>
        <v/>
      </c>
      <c r="V26" t="str">
        <f t="shared" si="19"/>
        <v/>
      </c>
      <c r="W26" t="str">
        <f t="shared" si="20"/>
        <v/>
      </c>
      <c r="X26" t="str">
        <f t="shared" si="21"/>
        <v/>
      </c>
      <c r="Y26" t="str">
        <f t="shared" si="22"/>
        <v/>
      </c>
      <c r="Z26" t="str">
        <f t="shared" si="23"/>
        <v/>
      </c>
      <c r="AA26" t="str">
        <f t="shared" si="24"/>
        <v/>
      </c>
      <c r="AB26" t="str">
        <f t="shared" ref="AB26:AB36" si="25">IF(ISNUMBER($D26),IF(ISNUMBER(AB$1),IF(AB$1&lt;&gt;$D26,0,1),""),"")</f>
        <v/>
      </c>
      <c r="DY26" s="51">
        <f t="shared" si="3"/>
        <v>0</v>
      </c>
    </row>
    <row r="27" spans="1:129" x14ac:dyDescent="0.2">
      <c r="A27" s="51" t="str">
        <f>IF(ISNUMBER('Monthly Payroll'!A76),'Monthly Payroll'!A76,"")</f>
        <v/>
      </c>
      <c r="B27" s="56"/>
      <c r="D27" s="51" t="str">
        <f t="shared" si="0"/>
        <v/>
      </c>
      <c r="E27" t="str">
        <f t="shared" si="1"/>
        <v/>
      </c>
      <c r="F27" t="str">
        <f t="shared" si="2"/>
        <v/>
      </c>
      <c r="G27" t="str">
        <f t="shared" si="4"/>
        <v/>
      </c>
      <c r="H27" t="str">
        <f t="shared" si="5"/>
        <v/>
      </c>
      <c r="I27" t="str">
        <f t="shared" si="6"/>
        <v/>
      </c>
      <c r="J27" t="str">
        <f t="shared" si="7"/>
        <v/>
      </c>
      <c r="K27" t="str">
        <f t="shared" si="8"/>
        <v/>
      </c>
      <c r="L27" t="str">
        <f t="shared" si="9"/>
        <v/>
      </c>
      <c r="M27" t="str">
        <f t="shared" si="10"/>
        <v/>
      </c>
      <c r="N27" t="str">
        <f t="shared" si="11"/>
        <v/>
      </c>
      <c r="O27" t="str">
        <f t="shared" si="12"/>
        <v/>
      </c>
      <c r="P27" t="str">
        <f t="shared" si="13"/>
        <v/>
      </c>
      <c r="Q27" t="str">
        <f t="shared" si="14"/>
        <v/>
      </c>
      <c r="R27" t="str">
        <f t="shared" si="15"/>
        <v/>
      </c>
      <c r="S27" t="str">
        <f t="shared" si="16"/>
        <v/>
      </c>
      <c r="T27" t="str">
        <f t="shared" si="17"/>
        <v/>
      </c>
      <c r="U27" t="str">
        <f t="shared" si="18"/>
        <v/>
      </c>
      <c r="V27" t="str">
        <f t="shared" si="19"/>
        <v/>
      </c>
      <c r="W27" t="str">
        <f t="shared" si="20"/>
        <v/>
      </c>
      <c r="X27" t="str">
        <f t="shared" si="21"/>
        <v/>
      </c>
      <c r="Y27" t="str">
        <f t="shared" si="22"/>
        <v/>
      </c>
      <c r="Z27" t="str">
        <f t="shared" si="23"/>
        <v/>
      </c>
      <c r="AA27" t="str">
        <f t="shared" si="24"/>
        <v/>
      </c>
      <c r="AB27" t="str">
        <f t="shared" si="25"/>
        <v/>
      </c>
      <c r="AC27" t="str">
        <f t="shared" ref="AC27:AC36" si="26">IF(ISNUMBER($D27),IF(ISNUMBER(AC$1),IF(AC$1&lt;&gt;$D27,0,1),""),"")</f>
        <v/>
      </c>
      <c r="DY27" s="51">
        <f t="shared" si="3"/>
        <v>0</v>
      </c>
    </row>
    <row r="28" spans="1:129" x14ac:dyDescent="0.2">
      <c r="A28" s="51" t="str">
        <f>IF(ISNUMBER('Monthly Payroll'!A77),'Monthly Payroll'!A77,"")</f>
        <v/>
      </c>
      <c r="B28" s="56"/>
      <c r="D28" s="51" t="str">
        <f t="shared" si="0"/>
        <v/>
      </c>
      <c r="E28" t="str">
        <f t="shared" si="1"/>
        <v/>
      </c>
      <c r="F28" t="str">
        <f t="shared" si="2"/>
        <v/>
      </c>
      <c r="G28" t="str">
        <f t="shared" si="4"/>
        <v/>
      </c>
      <c r="H28" t="str">
        <f t="shared" si="5"/>
        <v/>
      </c>
      <c r="I28" t="str">
        <f t="shared" si="6"/>
        <v/>
      </c>
      <c r="J28" t="str">
        <f t="shared" si="7"/>
        <v/>
      </c>
      <c r="K28" t="str">
        <f t="shared" si="8"/>
        <v/>
      </c>
      <c r="L28" t="str">
        <f t="shared" si="9"/>
        <v/>
      </c>
      <c r="M28" t="str">
        <f t="shared" si="10"/>
        <v/>
      </c>
      <c r="N28" t="str">
        <f t="shared" si="11"/>
        <v/>
      </c>
      <c r="O28" t="str">
        <f t="shared" si="12"/>
        <v/>
      </c>
      <c r="P28" t="str">
        <f t="shared" si="13"/>
        <v/>
      </c>
      <c r="Q28" t="str">
        <f t="shared" si="14"/>
        <v/>
      </c>
      <c r="R28" t="str">
        <f t="shared" si="15"/>
        <v/>
      </c>
      <c r="S28" t="str">
        <f t="shared" si="16"/>
        <v/>
      </c>
      <c r="T28" t="str">
        <f t="shared" si="17"/>
        <v/>
      </c>
      <c r="U28" t="str">
        <f t="shared" si="18"/>
        <v/>
      </c>
      <c r="V28" t="str">
        <f t="shared" si="19"/>
        <v/>
      </c>
      <c r="W28" t="str">
        <f t="shared" si="20"/>
        <v/>
      </c>
      <c r="X28" t="str">
        <f t="shared" si="21"/>
        <v/>
      </c>
      <c r="Y28" t="str">
        <f t="shared" si="22"/>
        <v/>
      </c>
      <c r="Z28" t="str">
        <f t="shared" si="23"/>
        <v/>
      </c>
      <c r="AA28" t="str">
        <f t="shared" si="24"/>
        <v/>
      </c>
      <c r="AB28" t="str">
        <f t="shared" si="25"/>
        <v/>
      </c>
      <c r="AC28" t="str">
        <f t="shared" si="26"/>
        <v/>
      </c>
      <c r="AD28" t="str">
        <f t="shared" ref="AD28:AD36" si="27">IF(ISNUMBER($D28),IF(ISNUMBER(AD$1),IF(AD$1&lt;&gt;$D28,0,1),""),"")</f>
        <v/>
      </c>
      <c r="DY28" s="51">
        <f t="shared" si="3"/>
        <v>0</v>
      </c>
    </row>
    <row r="29" spans="1:129" x14ac:dyDescent="0.2">
      <c r="A29" s="51" t="str">
        <f>IF(ISNUMBER('Monthly Payroll'!A78),'Monthly Payroll'!A78,"")</f>
        <v/>
      </c>
      <c r="B29" s="56"/>
      <c r="D29" s="51" t="str">
        <f t="shared" si="0"/>
        <v/>
      </c>
      <c r="E29" t="str">
        <f t="shared" si="1"/>
        <v/>
      </c>
      <c r="F29" t="str">
        <f t="shared" si="2"/>
        <v/>
      </c>
      <c r="G29" t="str">
        <f t="shared" si="4"/>
        <v/>
      </c>
      <c r="H29" t="str">
        <f t="shared" si="5"/>
        <v/>
      </c>
      <c r="I29" t="str">
        <f t="shared" si="6"/>
        <v/>
      </c>
      <c r="J29" t="str">
        <f t="shared" si="7"/>
        <v/>
      </c>
      <c r="K29" t="str">
        <f t="shared" si="8"/>
        <v/>
      </c>
      <c r="L29" t="str">
        <f t="shared" si="9"/>
        <v/>
      </c>
      <c r="M29" t="str">
        <f t="shared" si="10"/>
        <v/>
      </c>
      <c r="N29" t="str">
        <f t="shared" si="11"/>
        <v/>
      </c>
      <c r="O29" t="str">
        <f t="shared" si="12"/>
        <v/>
      </c>
      <c r="P29" t="str">
        <f t="shared" si="13"/>
        <v/>
      </c>
      <c r="Q29" t="str">
        <f t="shared" si="14"/>
        <v/>
      </c>
      <c r="R29" t="str">
        <f t="shared" si="15"/>
        <v/>
      </c>
      <c r="S29" t="str">
        <f t="shared" si="16"/>
        <v/>
      </c>
      <c r="T29" t="str">
        <f t="shared" si="17"/>
        <v/>
      </c>
      <c r="U29" t="str">
        <f t="shared" si="18"/>
        <v/>
      </c>
      <c r="V29" t="str">
        <f t="shared" si="19"/>
        <v/>
      </c>
      <c r="W29" t="str">
        <f t="shared" si="20"/>
        <v/>
      </c>
      <c r="X29" t="str">
        <f t="shared" si="21"/>
        <v/>
      </c>
      <c r="Y29" t="str">
        <f t="shared" si="22"/>
        <v/>
      </c>
      <c r="Z29" t="str">
        <f t="shared" si="23"/>
        <v/>
      </c>
      <c r="AA29" t="str">
        <f t="shared" si="24"/>
        <v/>
      </c>
      <c r="AB29" t="str">
        <f t="shared" si="25"/>
        <v/>
      </c>
      <c r="AC29" t="str">
        <f t="shared" si="26"/>
        <v/>
      </c>
      <c r="AD29" t="str">
        <f t="shared" si="27"/>
        <v/>
      </c>
      <c r="AE29" t="str">
        <f t="shared" ref="AE29:AE36" si="28">IF(ISNUMBER($D29),IF(ISNUMBER(AE$1),IF(AE$1&lt;&gt;$D29,0,1),""),"")</f>
        <v/>
      </c>
      <c r="DY29" s="51">
        <f t="shared" si="3"/>
        <v>0</v>
      </c>
    </row>
    <row r="30" spans="1:129" x14ac:dyDescent="0.2">
      <c r="A30" s="51" t="str">
        <f>IF(ISNUMBER('Monthly Payroll'!A79),'Monthly Payroll'!A79,"")</f>
        <v/>
      </c>
      <c r="B30" s="56"/>
      <c r="D30" s="51" t="str">
        <f t="shared" si="0"/>
        <v/>
      </c>
      <c r="E30" t="str">
        <f t="shared" si="1"/>
        <v/>
      </c>
      <c r="F30" t="str">
        <f t="shared" si="2"/>
        <v/>
      </c>
      <c r="G30" t="str">
        <f t="shared" si="4"/>
        <v/>
      </c>
      <c r="H30" t="str">
        <f t="shared" si="5"/>
        <v/>
      </c>
      <c r="I30" t="str">
        <f t="shared" si="6"/>
        <v/>
      </c>
      <c r="J30" t="str">
        <f t="shared" si="7"/>
        <v/>
      </c>
      <c r="K30" t="str">
        <f t="shared" si="8"/>
        <v/>
      </c>
      <c r="L30" t="str">
        <f t="shared" si="9"/>
        <v/>
      </c>
      <c r="M30" t="str">
        <f t="shared" si="10"/>
        <v/>
      </c>
      <c r="N30" t="str">
        <f t="shared" si="11"/>
        <v/>
      </c>
      <c r="O30" t="str">
        <f t="shared" si="12"/>
        <v/>
      </c>
      <c r="P30" t="str">
        <f t="shared" si="13"/>
        <v/>
      </c>
      <c r="Q30" t="str">
        <f t="shared" si="14"/>
        <v/>
      </c>
      <c r="R30" t="str">
        <f t="shared" si="15"/>
        <v/>
      </c>
      <c r="S30" t="str">
        <f t="shared" si="16"/>
        <v/>
      </c>
      <c r="T30" t="str">
        <f t="shared" si="17"/>
        <v/>
      </c>
      <c r="U30" t="str">
        <f t="shared" si="18"/>
        <v/>
      </c>
      <c r="V30" t="str">
        <f t="shared" si="19"/>
        <v/>
      </c>
      <c r="W30" t="str">
        <f t="shared" si="20"/>
        <v/>
      </c>
      <c r="X30" t="str">
        <f t="shared" si="21"/>
        <v/>
      </c>
      <c r="Y30" t="str">
        <f t="shared" si="22"/>
        <v/>
      </c>
      <c r="Z30" t="str">
        <f t="shared" si="23"/>
        <v/>
      </c>
      <c r="AA30" t="str">
        <f t="shared" si="24"/>
        <v/>
      </c>
      <c r="AB30" t="str">
        <f t="shared" si="25"/>
        <v/>
      </c>
      <c r="AC30" t="str">
        <f t="shared" si="26"/>
        <v/>
      </c>
      <c r="AD30" t="str">
        <f t="shared" si="27"/>
        <v/>
      </c>
      <c r="AE30" t="str">
        <f t="shared" si="28"/>
        <v/>
      </c>
      <c r="AF30" t="str">
        <f t="shared" ref="AF30:AF36" si="29">IF(ISNUMBER($D30),IF(ISNUMBER(AF$1),IF(AF$1&lt;&gt;$D30,0,1),""),"")</f>
        <v/>
      </c>
      <c r="DY30" s="51">
        <f t="shared" si="3"/>
        <v>0</v>
      </c>
    </row>
    <row r="31" spans="1:129" x14ac:dyDescent="0.2">
      <c r="A31" s="51" t="str">
        <f>IF(ISNUMBER('Monthly Payroll'!A80),'Monthly Payroll'!A80,"")</f>
        <v/>
      </c>
      <c r="B31" s="56"/>
      <c r="D31" s="51" t="str">
        <f t="shared" si="0"/>
        <v/>
      </c>
      <c r="E31" t="str">
        <f t="shared" si="1"/>
        <v/>
      </c>
      <c r="F31" t="str">
        <f t="shared" si="2"/>
        <v/>
      </c>
      <c r="G31" t="str">
        <f t="shared" si="4"/>
        <v/>
      </c>
      <c r="H31" t="str">
        <f t="shared" si="5"/>
        <v/>
      </c>
      <c r="I31" t="str">
        <f t="shared" si="6"/>
        <v/>
      </c>
      <c r="J31" t="str">
        <f t="shared" si="7"/>
        <v/>
      </c>
      <c r="K31" t="str">
        <f t="shared" si="8"/>
        <v/>
      </c>
      <c r="L31" t="str">
        <f t="shared" si="9"/>
        <v/>
      </c>
      <c r="M31" t="str">
        <f t="shared" si="10"/>
        <v/>
      </c>
      <c r="N31" t="str">
        <f t="shared" si="11"/>
        <v/>
      </c>
      <c r="O31" t="str">
        <f t="shared" si="12"/>
        <v/>
      </c>
      <c r="P31" t="str">
        <f t="shared" si="13"/>
        <v/>
      </c>
      <c r="Q31" t="str">
        <f t="shared" si="14"/>
        <v/>
      </c>
      <c r="R31" t="str">
        <f t="shared" si="15"/>
        <v/>
      </c>
      <c r="S31" t="str">
        <f t="shared" si="16"/>
        <v/>
      </c>
      <c r="T31" t="str">
        <f t="shared" si="17"/>
        <v/>
      </c>
      <c r="U31" t="str">
        <f t="shared" si="18"/>
        <v/>
      </c>
      <c r="V31" t="str">
        <f t="shared" si="19"/>
        <v/>
      </c>
      <c r="W31" t="str">
        <f t="shared" si="20"/>
        <v/>
      </c>
      <c r="X31" t="str">
        <f t="shared" si="21"/>
        <v/>
      </c>
      <c r="Y31" t="str">
        <f t="shared" si="22"/>
        <v/>
      </c>
      <c r="Z31" t="str">
        <f t="shared" si="23"/>
        <v/>
      </c>
      <c r="AA31" t="str">
        <f t="shared" si="24"/>
        <v/>
      </c>
      <c r="AB31" t="str">
        <f t="shared" si="25"/>
        <v/>
      </c>
      <c r="AC31" t="str">
        <f t="shared" si="26"/>
        <v/>
      </c>
      <c r="AD31" t="str">
        <f t="shared" si="27"/>
        <v/>
      </c>
      <c r="AE31" t="str">
        <f t="shared" si="28"/>
        <v/>
      </c>
      <c r="AF31" t="str">
        <f t="shared" si="29"/>
        <v/>
      </c>
      <c r="AG31" t="str">
        <f t="shared" ref="AG31:AG36" si="30">IF(ISNUMBER($D31),IF(ISNUMBER(AG$1),IF(AG$1&lt;&gt;$D31,0,1),""),"")</f>
        <v/>
      </c>
      <c r="DY31" s="51">
        <f t="shared" si="3"/>
        <v>0</v>
      </c>
    </row>
    <row r="32" spans="1:129" x14ac:dyDescent="0.2">
      <c r="A32" s="51" t="str">
        <f>IF(ISNUMBER('Monthly Payroll'!A81),'Monthly Payroll'!A81,"")</f>
        <v/>
      </c>
      <c r="B32" s="56"/>
      <c r="D32" s="51" t="str">
        <f t="shared" si="0"/>
        <v/>
      </c>
      <c r="E32" t="str">
        <f t="shared" si="1"/>
        <v/>
      </c>
      <c r="F32" t="str">
        <f t="shared" si="2"/>
        <v/>
      </c>
      <c r="G32" t="str">
        <f t="shared" si="4"/>
        <v/>
      </c>
      <c r="H32" t="str">
        <f t="shared" si="5"/>
        <v/>
      </c>
      <c r="I32" t="str">
        <f t="shared" si="6"/>
        <v/>
      </c>
      <c r="J32" t="str">
        <f t="shared" si="7"/>
        <v/>
      </c>
      <c r="K32" t="str">
        <f t="shared" si="8"/>
        <v/>
      </c>
      <c r="L32" t="str">
        <f t="shared" si="9"/>
        <v/>
      </c>
      <c r="M32" t="str">
        <f t="shared" si="10"/>
        <v/>
      </c>
      <c r="N32" t="str">
        <f t="shared" si="11"/>
        <v/>
      </c>
      <c r="O32" t="str">
        <f t="shared" si="12"/>
        <v/>
      </c>
      <c r="P32" t="str">
        <f t="shared" si="13"/>
        <v/>
      </c>
      <c r="Q32" t="str">
        <f t="shared" si="14"/>
        <v/>
      </c>
      <c r="R32" t="str">
        <f t="shared" si="15"/>
        <v/>
      </c>
      <c r="S32" t="str">
        <f t="shared" si="16"/>
        <v/>
      </c>
      <c r="T32" t="str">
        <f t="shared" si="17"/>
        <v/>
      </c>
      <c r="U32" t="str">
        <f t="shared" si="18"/>
        <v/>
      </c>
      <c r="V32" t="str">
        <f t="shared" si="19"/>
        <v/>
      </c>
      <c r="W32" t="str">
        <f t="shared" si="20"/>
        <v/>
      </c>
      <c r="X32" t="str">
        <f t="shared" si="21"/>
        <v/>
      </c>
      <c r="Y32" t="str">
        <f t="shared" si="22"/>
        <v/>
      </c>
      <c r="Z32" t="str">
        <f t="shared" si="23"/>
        <v/>
      </c>
      <c r="AA32" t="str">
        <f t="shared" si="24"/>
        <v/>
      </c>
      <c r="AB32" t="str">
        <f t="shared" si="25"/>
        <v/>
      </c>
      <c r="AC32" t="str">
        <f t="shared" si="26"/>
        <v/>
      </c>
      <c r="AD32" t="str">
        <f t="shared" si="27"/>
        <v/>
      </c>
      <c r="AE32" t="str">
        <f t="shared" si="28"/>
        <v/>
      </c>
      <c r="AF32" t="str">
        <f t="shared" si="29"/>
        <v/>
      </c>
      <c r="AG32" t="str">
        <f t="shared" si="30"/>
        <v/>
      </c>
      <c r="AH32" t="str">
        <f>IF(ISNUMBER($D32),IF(ISNUMBER(AH$1),IF(AH$1&lt;&gt;$D32,0,1),""),"")</f>
        <v/>
      </c>
      <c r="DY32" s="51">
        <f t="shared" si="3"/>
        <v>0</v>
      </c>
    </row>
    <row r="33" spans="1:129" x14ac:dyDescent="0.2">
      <c r="A33" s="51" t="str">
        <f>IF(ISNUMBER('Monthly Payroll'!A82),'Monthly Payroll'!A82,"")</f>
        <v/>
      </c>
      <c r="B33" s="56"/>
      <c r="D33" s="51" t="str">
        <f t="shared" si="0"/>
        <v/>
      </c>
      <c r="E33" t="str">
        <f t="shared" si="1"/>
        <v/>
      </c>
      <c r="F33" t="str">
        <f t="shared" si="2"/>
        <v/>
      </c>
      <c r="G33" t="str">
        <f t="shared" si="4"/>
        <v/>
      </c>
      <c r="H33" t="str">
        <f t="shared" si="5"/>
        <v/>
      </c>
      <c r="I33" t="str">
        <f t="shared" si="6"/>
        <v/>
      </c>
      <c r="J33" t="str">
        <f t="shared" si="7"/>
        <v/>
      </c>
      <c r="K33" t="str">
        <f t="shared" si="8"/>
        <v/>
      </c>
      <c r="L33" t="str">
        <f t="shared" si="9"/>
        <v/>
      </c>
      <c r="M33" t="str">
        <f t="shared" si="10"/>
        <v/>
      </c>
      <c r="N33" t="str">
        <f t="shared" si="11"/>
        <v/>
      </c>
      <c r="O33" t="str">
        <f t="shared" si="12"/>
        <v/>
      </c>
      <c r="P33" t="str">
        <f t="shared" si="13"/>
        <v/>
      </c>
      <c r="Q33" t="str">
        <f t="shared" si="14"/>
        <v/>
      </c>
      <c r="R33" t="str">
        <f t="shared" si="15"/>
        <v/>
      </c>
      <c r="S33" t="str">
        <f t="shared" si="16"/>
        <v/>
      </c>
      <c r="T33" t="str">
        <f t="shared" si="17"/>
        <v/>
      </c>
      <c r="U33" t="str">
        <f t="shared" si="18"/>
        <v/>
      </c>
      <c r="V33" t="str">
        <f t="shared" si="19"/>
        <v/>
      </c>
      <c r="W33" t="str">
        <f t="shared" si="20"/>
        <v/>
      </c>
      <c r="X33" t="str">
        <f t="shared" si="21"/>
        <v/>
      </c>
      <c r="Y33" t="str">
        <f t="shared" si="22"/>
        <v/>
      </c>
      <c r="Z33" t="str">
        <f t="shared" si="23"/>
        <v/>
      </c>
      <c r="AA33" t="str">
        <f t="shared" si="24"/>
        <v/>
      </c>
      <c r="AB33" t="str">
        <f t="shared" si="25"/>
        <v/>
      </c>
      <c r="AC33" t="str">
        <f t="shared" si="26"/>
        <v/>
      </c>
      <c r="AD33" t="str">
        <f t="shared" si="27"/>
        <v/>
      </c>
      <c r="AE33" t="str">
        <f t="shared" si="28"/>
        <v/>
      </c>
      <c r="AF33" t="str">
        <f t="shared" si="29"/>
        <v/>
      </c>
      <c r="AG33" t="str">
        <f t="shared" si="30"/>
        <v/>
      </c>
      <c r="AH33" t="str">
        <f>IF(ISNUMBER($D33),IF(ISNUMBER(AH$1),IF(AH$1&lt;&gt;$D33,0,1),""),"")</f>
        <v/>
      </c>
      <c r="AI33" t="str">
        <f>IF(ISNUMBER($D33),IF(ISNUMBER(AI$1),IF(AI$1&lt;&gt;$D33,0,1),""),"")</f>
        <v/>
      </c>
      <c r="DY33" s="51">
        <f t="shared" si="3"/>
        <v>0</v>
      </c>
    </row>
    <row r="34" spans="1:129" x14ac:dyDescent="0.2">
      <c r="A34" s="51" t="str">
        <f>IF(ISNUMBER('Monthly Payroll'!A83),'Monthly Payroll'!A83,"")</f>
        <v/>
      </c>
      <c r="B34" s="56"/>
      <c r="D34" s="51" t="str">
        <f t="shared" ref="D34:D65" si="31">IF(ISNUMBER(A34),A34,"")</f>
        <v/>
      </c>
      <c r="E34" t="str">
        <f t="shared" si="1"/>
        <v/>
      </c>
      <c r="F34" t="str">
        <f t="shared" si="2"/>
        <v/>
      </c>
      <c r="G34" t="str">
        <f t="shared" si="4"/>
        <v/>
      </c>
      <c r="H34" t="str">
        <f t="shared" si="5"/>
        <v/>
      </c>
      <c r="I34" t="str">
        <f t="shared" si="6"/>
        <v/>
      </c>
      <c r="J34" t="str">
        <f t="shared" si="7"/>
        <v/>
      </c>
      <c r="K34" t="str">
        <f t="shared" si="8"/>
        <v/>
      </c>
      <c r="L34" t="str">
        <f t="shared" si="9"/>
        <v/>
      </c>
      <c r="M34" t="str">
        <f t="shared" si="10"/>
        <v/>
      </c>
      <c r="N34" t="str">
        <f t="shared" si="11"/>
        <v/>
      </c>
      <c r="O34" t="str">
        <f t="shared" si="12"/>
        <v/>
      </c>
      <c r="P34" t="str">
        <f t="shared" si="13"/>
        <v/>
      </c>
      <c r="Q34" t="str">
        <f t="shared" si="14"/>
        <v/>
      </c>
      <c r="R34" t="str">
        <f t="shared" si="15"/>
        <v/>
      </c>
      <c r="S34" t="str">
        <f t="shared" si="16"/>
        <v/>
      </c>
      <c r="T34" t="str">
        <f t="shared" si="17"/>
        <v/>
      </c>
      <c r="U34" t="str">
        <f t="shared" si="18"/>
        <v/>
      </c>
      <c r="V34" t="str">
        <f t="shared" si="19"/>
        <v/>
      </c>
      <c r="W34" t="str">
        <f t="shared" si="20"/>
        <v/>
      </c>
      <c r="X34" t="str">
        <f t="shared" si="21"/>
        <v/>
      </c>
      <c r="Y34" t="str">
        <f t="shared" si="22"/>
        <v/>
      </c>
      <c r="Z34" t="str">
        <f t="shared" si="23"/>
        <v/>
      </c>
      <c r="AA34" t="str">
        <f t="shared" si="24"/>
        <v/>
      </c>
      <c r="AB34" t="str">
        <f t="shared" si="25"/>
        <v/>
      </c>
      <c r="AC34" t="str">
        <f t="shared" si="26"/>
        <v/>
      </c>
      <c r="AD34" t="str">
        <f t="shared" si="27"/>
        <v/>
      </c>
      <c r="AE34" t="str">
        <f t="shared" si="28"/>
        <v/>
      </c>
      <c r="AF34" t="str">
        <f t="shared" si="29"/>
        <v/>
      </c>
      <c r="AG34" t="str">
        <f t="shared" si="30"/>
        <v/>
      </c>
      <c r="AH34" t="str">
        <f>IF(ISNUMBER($D34),IF(ISNUMBER(AH$1),IF(AH$1&lt;&gt;$D34,0,1),""),"")</f>
        <v/>
      </c>
      <c r="AI34" t="str">
        <f>IF(ISNUMBER($D34),IF(ISNUMBER(AI$1),IF(AI$1&lt;&gt;$D34,0,1),""),"")</f>
        <v/>
      </c>
      <c r="AJ34" t="str">
        <f>IF(ISNUMBER($D34),IF(ISNUMBER(AJ$1),IF(AJ$1&lt;&gt;$D34,0,1),""),"")</f>
        <v/>
      </c>
      <c r="DY34" s="51">
        <f t="shared" si="3"/>
        <v>0</v>
      </c>
    </row>
    <row r="35" spans="1:129" x14ac:dyDescent="0.2">
      <c r="A35" s="51" t="str">
        <f>IF(ISNUMBER('Monthly Payroll'!A84),'Monthly Payroll'!A84,"")</f>
        <v/>
      </c>
      <c r="B35" s="56"/>
      <c r="D35" s="51" t="str">
        <f t="shared" si="31"/>
        <v/>
      </c>
      <c r="E35" t="str">
        <f t="shared" ref="E35:E66" si="32">IF(ISNUMBER($D35),IF(ISNUMBER(E$1),IF(E$1&lt;&gt;$D35,0,1),""),"")</f>
        <v/>
      </c>
      <c r="F35" t="str">
        <f t="shared" si="2"/>
        <v/>
      </c>
      <c r="G35" t="str">
        <f t="shared" si="4"/>
        <v/>
      </c>
      <c r="H35" t="str">
        <f t="shared" si="5"/>
        <v/>
      </c>
      <c r="I35" t="str">
        <f t="shared" si="6"/>
        <v/>
      </c>
      <c r="J35" t="str">
        <f t="shared" si="7"/>
        <v/>
      </c>
      <c r="K35" t="str">
        <f t="shared" si="8"/>
        <v/>
      </c>
      <c r="L35" t="str">
        <f t="shared" si="9"/>
        <v/>
      </c>
      <c r="M35" t="str">
        <f t="shared" si="10"/>
        <v/>
      </c>
      <c r="N35" t="str">
        <f t="shared" si="11"/>
        <v/>
      </c>
      <c r="O35" t="str">
        <f t="shared" si="12"/>
        <v/>
      </c>
      <c r="P35" t="str">
        <f t="shared" si="13"/>
        <v/>
      </c>
      <c r="Q35" t="str">
        <f t="shared" si="14"/>
        <v/>
      </c>
      <c r="R35" t="str">
        <f t="shared" si="15"/>
        <v/>
      </c>
      <c r="S35" t="str">
        <f t="shared" si="16"/>
        <v/>
      </c>
      <c r="T35" t="str">
        <f t="shared" si="17"/>
        <v/>
      </c>
      <c r="U35" t="str">
        <f t="shared" si="18"/>
        <v/>
      </c>
      <c r="V35" t="str">
        <f t="shared" si="19"/>
        <v/>
      </c>
      <c r="W35" t="str">
        <f t="shared" si="20"/>
        <v/>
      </c>
      <c r="X35" t="str">
        <f t="shared" si="21"/>
        <v/>
      </c>
      <c r="Y35" t="str">
        <f t="shared" si="22"/>
        <v/>
      </c>
      <c r="Z35" t="str">
        <f t="shared" si="23"/>
        <v/>
      </c>
      <c r="AA35" t="str">
        <f t="shared" si="24"/>
        <v/>
      </c>
      <c r="AB35" t="str">
        <f t="shared" si="25"/>
        <v/>
      </c>
      <c r="AC35" t="str">
        <f t="shared" si="26"/>
        <v/>
      </c>
      <c r="AD35" t="str">
        <f t="shared" si="27"/>
        <v/>
      </c>
      <c r="AE35" t="str">
        <f t="shared" si="28"/>
        <v/>
      </c>
      <c r="AF35" t="str">
        <f t="shared" si="29"/>
        <v/>
      </c>
      <c r="AG35" t="str">
        <f t="shared" si="30"/>
        <v/>
      </c>
      <c r="AH35" t="str">
        <f>IF(ISNUMBER($D35),IF(ISNUMBER(AH$1),IF(AH$1&lt;&gt;$D35,0,1),""),"")</f>
        <v/>
      </c>
      <c r="AI35" t="str">
        <f>IF(ISNUMBER($D35),IF(ISNUMBER(AI$1),IF(AI$1&lt;&gt;$D35,0,1),""),"")</f>
        <v/>
      </c>
      <c r="AJ35" t="str">
        <f>IF(ISNUMBER($D35),IF(ISNUMBER(AJ$1),IF(AJ$1&lt;&gt;$D35,0,1),""),"")</f>
        <v/>
      </c>
      <c r="AK35" t="str">
        <f>IF(ISNUMBER($D35),IF(ISNUMBER(AK$1),IF(AK$1&lt;&gt;$D35,0,1),""),"")</f>
        <v/>
      </c>
      <c r="DY35" s="51">
        <f t="shared" si="3"/>
        <v>0</v>
      </c>
    </row>
    <row r="36" spans="1:129" x14ac:dyDescent="0.2">
      <c r="A36" s="51" t="str">
        <f>IF(ISNUMBER('Monthly Payroll'!A85),'Monthly Payroll'!A85,"")</f>
        <v/>
      </c>
      <c r="B36" s="56"/>
      <c r="D36" s="51" t="str">
        <f t="shared" si="31"/>
        <v/>
      </c>
      <c r="E36" t="str">
        <f t="shared" si="32"/>
        <v/>
      </c>
      <c r="F36" t="str">
        <f t="shared" si="2"/>
        <v/>
      </c>
      <c r="G36" t="str">
        <f t="shared" si="4"/>
        <v/>
      </c>
      <c r="H36" t="str">
        <f t="shared" si="5"/>
        <v/>
      </c>
      <c r="I36" t="str">
        <f t="shared" si="6"/>
        <v/>
      </c>
      <c r="J36" t="str">
        <f t="shared" si="7"/>
        <v/>
      </c>
      <c r="K36" t="str">
        <f t="shared" si="8"/>
        <v/>
      </c>
      <c r="L36" t="str">
        <f t="shared" si="9"/>
        <v/>
      </c>
      <c r="M36" t="str">
        <f t="shared" si="10"/>
        <v/>
      </c>
      <c r="N36" t="str">
        <f t="shared" si="11"/>
        <v/>
      </c>
      <c r="O36" t="str">
        <f t="shared" si="12"/>
        <v/>
      </c>
      <c r="P36" t="str">
        <f t="shared" si="13"/>
        <v/>
      </c>
      <c r="Q36" t="str">
        <f t="shared" si="14"/>
        <v/>
      </c>
      <c r="R36" t="str">
        <f t="shared" si="15"/>
        <v/>
      </c>
      <c r="S36" t="str">
        <f t="shared" si="16"/>
        <v/>
      </c>
      <c r="T36" t="str">
        <f t="shared" si="17"/>
        <v/>
      </c>
      <c r="U36" t="str">
        <f t="shared" si="18"/>
        <v/>
      </c>
      <c r="V36" t="str">
        <f t="shared" si="19"/>
        <v/>
      </c>
      <c r="W36" t="str">
        <f t="shared" si="20"/>
        <v/>
      </c>
      <c r="X36" t="str">
        <f t="shared" si="21"/>
        <v/>
      </c>
      <c r="Y36" t="str">
        <f t="shared" si="22"/>
        <v/>
      </c>
      <c r="Z36" t="str">
        <f t="shared" si="23"/>
        <v/>
      </c>
      <c r="AA36" t="str">
        <f t="shared" si="24"/>
        <v/>
      </c>
      <c r="AB36" t="str">
        <f t="shared" si="25"/>
        <v/>
      </c>
      <c r="AC36" t="str">
        <f t="shared" si="26"/>
        <v/>
      </c>
      <c r="AD36" t="str">
        <f t="shared" si="27"/>
        <v/>
      </c>
      <c r="AE36" t="str">
        <f t="shared" si="28"/>
        <v/>
      </c>
      <c r="AF36" t="str">
        <f t="shared" si="29"/>
        <v/>
      </c>
      <c r="AG36" t="str">
        <f t="shared" si="30"/>
        <v/>
      </c>
      <c r="AH36" t="str">
        <f>IF(ISNUMBER($D36),IF(ISNUMBER(AH$1),IF(AH$1&lt;&gt;$D36,0,1),""),"")</f>
        <v/>
      </c>
      <c r="AI36" t="str">
        <f>IF(ISNUMBER($D36),IF(ISNUMBER(AI$1),IF(AI$1&lt;&gt;$D36,0,1),""),"")</f>
        <v/>
      </c>
      <c r="AJ36" t="str">
        <f>IF(ISNUMBER($D36),IF(ISNUMBER(AJ$1),IF(AJ$1&lt;&gt;$D36,0,1),""),"")</f>
        <v/>
      </c>
      <c r="AK36" t="str">
        <f>IF(ISNUMBER($D36),IF(ISNUMBER(AK$1),IF(AK$1&lt;&gt;$D36,0,1),""),"")</f>
        <v/>
      </c>
      <c r="AL36" t="str">
        <f>IF(ISNUMBER($D36),IF(ISNUMBER(AL$1),IF(AL$1&lt;&gt;$D36,0,1),""),"")</f>
        <v/>
      </c>
      <c r="DY36" s="51">
        <f t="shared" si="3"/>
        <v>0</v>
      </c>
    </row>
    <row r="37" spans="1:129" x14ac:dyDescent="0.2">
      <c r="A37" s="51" t="str">
        <f>IF(ISNUMBER('Monthly Payroll'!A86),'Monthly Payroll'!A86,"")</f>
        <v/>
      </c>
      <c r="B37" s="56"/>
      <c r="D37" s="51" t="str">
        <f t="shared" si="31"/>
        <v/>
      </c>
      <c r="E37" t="str">
        <f t="shared" si="32"/>
        <v/>
      </c>
      <c r="F37" t="str">
        <f t="shared" ref="F37:AP40" si="33">IF(ISNUMBER($D37),IF(ISNUMBER(F$1),IF(F$1&lt;&gt;$D37,0,1),""),"")</f>
        <v/>
      </c>
      <c r="G37" t="str">
        <f t="shared" si="33"/>
        <v/>
      </c>
      <c r="H37" t="str">
        <f t="shared" si="33"/>
        <v/>
      </c>
      <c r="I37" t="str">
        <f t="shared" si="33"/>
        <v/>
      </c>
      <c r="J37" t="str">
        <f t="shared" si="33"/>
        <v/>
      </c>
      <c r="K37" t="str">
        <f t="shared" si="33"/>
        <v/>
      </c>
      <c r="L37" t="str">
        <f t="shared" si="33"/>
        <v/>
      </c>
      <c r="M37" t="str">
        <f t="shared" si="33"/>
        <v/>
      </c>
      <c r="N37" t="str">
        <f t="shared" si="33"/>
        <v/>
      </c>
      <c r="O37" t="str">
        <f t="shared" si="33"/>
        <v/>
      </c>
      <c r="P37" t="str">
        <f t="shared" si="33"/>
        <v/>
      </c>
      <c r="Q37" t="str">
        <f t="shared" si="33"/>
        <v/>
      </c>
      <c r="R37" t="str">
        <f t="shared" si="33"/>
        <v/>
      </c>
      <c r="S37" t="str">
        <f t="shared" si="33"/>
        <v/>
      </c>
      <c r="T37" t="str">
        <f t="shared" si="33"/>
        <v/>
      </c>
      <c r="U37" t="str">
        <f t="shared" si="33"/>
        <v/>
      </c>
      <c r="V37" t="str">
        <f t="shared" si="33"/>
        <v/>
      </c>
      <c r="W37" t="str">
        <f t="shared" si="33"/>
        <v/>
      </c>
      <c r="X37" t="str">
        <f t="shared" si="33"/>
        <v/>
      </c>
      <c r="Y37" t="str">
        <f t="shared" si="33"/>
        <v/>
      </c>
      <c r="Z37" t="str">
        <f t="shared" si="33"/>
        <v/>
      </c>
      <c r="AA37" t="str">
        <f t="shared" si="33"/>
        <v/>
      </c>
      <c r="AB37" t="str">
        <f t="shared" si="33"/>
        <v/>
      </c>
      <c r="AC37" t="str">
        <f t="shared" si="33"/>
        <v/>
      </c>
      <c r="AD37" t="str">
        <f t="shared" si="33"/>
        <v/>
      </c>
      <c r="AE37" t="str">
        <f t="shared" si="33"/>
        <v/>
      </c>
      <c r="AF37" t="str">
        <f t="shared" si="33"/>
        <v/>
      </c>
      <c r="AG37" t="str">
        <f t="shared" si="33"/>
        <v/>
      </c>
      <c r="AH37" t="str">
        <f t="shared" si="33"/>
        <v/>
      </c>
      <c r="AI37" t="str">
        <f t="shared" si="33"/>
        <v/>
      </c>
      <c r="AJ37" t="str">
        <f t="shared" si="33"/>
        <v/>
      </c>
      <c r="AK37" t="str">
        <f t="shared" si="33"/>
        <v/>
      </c>
      <c r="AL37" t="str">
        <f t="shared" si="33"/>
        <v/>
      </c>
      <c r="AM37" t="str">
        <f t="shared" si="33"/>
        <v/>
      </c>
      <c r="DY37" s="51">
        <f t="shared" si="3"/>
        <v>0</v>
      </c>
    </row>
    <row r="38" spans="1:129" x14ac:dyDescent="0.2">
      <c r="A38" s="51" t="str">
        <f>IF(ISNUMBER('Monthly Payroll'!A87),'Monthly Payroll'!A87,"")</f>
        <v/>
      </c>
      <c r="B38" s="56"/>
      <c r="D38" s="51" t="str">
        <f t="shared" si="31"/>
        <v/>
      </c>
      <c r="E38" t="str">
        <f t="shared" si="32"/>
        <v/>
      </c>
      <c r="F38" t="str">
        <f t="shared" si="33"/>
        <v/>
      </c>
      <c r="G38" t="str">
        <f t="shared" si="33"/>
        <v/>
      </c>
      <c r="H38" t="str">
        <f t="shared" si="33"/>
        <v/>
      </c>
      <c r="I38" t="str">
        <f t="shared" si="33"/>
        <v/>
      </c>
      <c r="J38" t="str">
        <f t="shared" si="33"/>
        <v/>
      </c>
      <c r="K38" t="str">
        <f t="shared" si="33"/>
        <v/>
      </c>
      <c r="L38" t="str">
        <f t="shared" si="33"/>
        <v/>
      </c>
      <c r="M38" t="str">
        <f t="shared" si="33"/>
        <v/>
      </c>
      <c r="N38" t="str">
        <f t="shared" si="33"/>
        <v/>
      </c>
      <c r="O38" t="str">
        <f t="shared" si="33"/>
        <v/>
      </c>
      <c r="P38" t="str">
        <f t="shared" si="33"/>
        <v/>
      </c>
      <c r="Q38" t="str">
        <f t="shared" si="33"/>
        <v/>
      </c>
      <c r="R38" t="str">
        <f t="shared" si="33"/>
        <v/>
      </c>
      <c r="S38" t="str">
        <f t="shared" si="33"/>
        <v/>
      </c>
      <c r="T38" t="str">
        <f t="shared" si="33"/>
        <v/>
      </c>
      <c r="U38" t="str">
        <f t="shared" si="33"/>
        <v/>
      </c>
      <c r="V38" t="str">
        <f t="shared" si="33"/>
        <v/>
      </c>
      <c r="W38" t="str">
        <f t="shared" si="33"/>
        <v/>
      </c>
      <c r="X38" t="str">
        <f t="shared" si="33"/>
        <v/>
      </c>
      <c r="Y38" t="str">
        <f t="shared" si="33"/>
        <v/>
      </c>
      <c r="Z38" t="str">
        <f t="shared" si="33"/>
        <v/>
      </c>
      <c r="AA38" t="str">
        <f t="shared" si="33"/>
        <v/>
      </c>
      <c r="AB38" t="str">
        <f t="shared" si="33"/>
        <v/>
      </c>
      <c r="AC38" t="str">
        <f t="shared" si="33"/>
        <v/>
      </c>
      <c r="AD38" t="str">
        <f t="shared" si="33"/>
        <v/>
      </c>
      <c r="AE38" t="str">
        <f t="shared" si="33"/>
        <v/>
      </c>
      <c r="AF38" t="str">
        <f t="shared" si="33"/>
        <v/>
      </c>
      <c r="AG38" t="str">
        <f t="shared" si="33"/>
        <v/>
      </c>
      <c r="AH38" t="str">
        <f t="shared" si="33"/>
        <v/>
      </c>
      <c r="AI38" t="str">
        <f t="shared" si="33"/>
        <v/>
      </c>
      <c r="AJ38" t="str">
        <f t="shared" si="33"/>
        <v/>
      </c>
      <c r="AK38" t="str">
        <f t="shared" si="33"/>
        <v/>
      </c>
      <c r="AL38" t="str">
        <f t="shared" si="33"/>
        <v/>
      </c>
      <c r="AM38" t="str">
        <f t="shared" si="33"/>
        <v/>
      </c>
      <c r="AN38" t="str">
        <f t="shared" si="33"/>
        <v/>
      </c>
      <c r="DY38" s="51">
        <f t="shared" si="3"/>
        <v>0</v>
      </c>
    </row>
    <row r="39" spans="1:129" x14ac:dyDescent="0.2">
      <c r="A39" s="51" t="str">
        <f>IF(ISNUMBER('Monthly Payroll'!A88),'Monthly Payroll'!A88,"")</f>
        <v/>
      </c>
      <c r="B39" s="56"/>
      <c r="D39" s="51" t="str">
        <f t="shared" si="31"/>
        <v/>
      </c>
      <c r="E39" t="str">
        <f t="shared" si="32"/>
        <v/>
      </c>
      <c r="F39" t="str">
        <f t="shared" si="33"/>
        <v/>
      </c>
      <c r="G39" t="str">
        <f t="shared" si="33"/>
        <v/>
      </c>
      <c r="H39" t="str">
        <f t="shared" si="33"/>
        <v/>
      </c>
      <c r="I39" t="str">
        <f t="shared" si="33"/>
        <v/>
      </c>
      <c r="J39" t="str">
        <f t="shared" si="33"/>
        <v/>
      </c>
      <c r="K39" t="str">
        <f t="shared" si="33"/>
        <v/>
      </c>
      <c r="L39" t="str">
        <f t="shared" si="33"/>
        <v/>
      </c>
      <c r="M39" t="str">
        <f t="shared" si="33"/>
        <v/>
      </c>
      <c r="N39" t="str">
        <f t="shared" si="33"/>
        <v/>
      </c>
      <c r="O39" t="str">
        <f t="shared" si="33"/>
        <v/>
      </c>
      <c r="P39" t="str">
        <f t="shared" si="33"/>
        <v/>
      </c>
      <c r="Q39" t="str">
        <f t="shared" si="33"/>
        <v/>
      </c>
      <c r="R39" t="str">
        <f t="shared" si="33"/>
        <v/>
      </c>
      <c r="S39" t="str">
        <f t="shared" si="33"/>
        <v/>
      </c>
      <c r="T39" t="str">
        <f t="shared" si="33"/>
        <v/>
      </c>
      <c r="U39" t="str">
        <f t="shared" si="33"/>
        <v/>
      </c>
      <c r="V39" t="str">
        <f t="shared" si="33"/>
        <v/>
      </c>
      <c r="W39" t="str">
        <f t="shared" si="33"/>
        <v/>
      </c>
      <c r="X39" t="str">
        <f t="shared" si="33"/>
        <v/>
      </c>
      <c r="Y39" t="str">
        <f t="shared" si="33"/>
        <v/>
      </c>
      <c r="Z39" t="str">
        <f t="shared" si="33"/>
        <v/>
      </c>
      <c r="AA39" t="str">
        <f t="shared" si="33"/>
        <v/>
      </c>
      <c r="AB39" t="str">
        <f t="shared" si="33"/>
        <v/>
      </c>
      <c r="AC39" t="str">
        <f t="shared" si="33"/>
        <v/>
      </c>
      <c r="AD39" t="str">
        <f t="shared" si="33"/>
        <v/>
      </c>
      <c r="AE39" t="str">
        <f t="shared" si="33"/>
        <v/>
      </c>
      <c r="AF39" t="str">
        <f t="shared" si="33"/>
        <v/>
      </c>
      <c r="AG39" t="str">
        <f t="shared" si="33"/>
        <v/>
      </c>
      <c r="AH39" t="str">
        <f t="shared" si="33"/>
        <v/>
      </c>
      <c r="AI39" t="str">
        <f t="shared" si="33"/>
        <v/>
      </c>
      <c r="AJ39" t="str">
        <f t="shared" si="33"/>
        <v/>
      </c>
      <c r="AK39" t="str">
        <f t="shared" si="33"/>
        <v/>
      </c>
      <c r="AL39" t="str">
        <f t="shared" si="33"/>
        <v/>
      </c>
      <c r="AM39" t="str">
        <f t="shared" si="33"/>
        <v/>
      </c>
      <c r="AN39" t="str">
        <f t="shared" si="33"/>
        <v/>
      </c>
      <c r="AO39" t="str">
        <f t="shared" si="33"/>
        <v/>
      </c>
      <c r="DY39" s="51">
        <f t="shared" si="3"/>
        <v>0</v>
      </c>
    </row>
    <row r="40" spans="1:129" x14ac:dyDescent="0.2">
      <c r="A40" s="51" t="str">
        <f>IF(ISNUMBER('Monthly Payroll'!#REF!),'Monthly Payroll'!#REF!,"")</f>
        <v/>
      </c>
      <c r="B40" s="56"/>
      <c r="D40" s="51" t="str">
        <f t="shared" si="31"/>
        <v/>
      </c>
      <c r="E40" t="str">
        <f t="shared" si="32"/>
        <v/>
      </c>
      <c r="F40" t="str">
        <f t="shared" si="33"/>
        <v/>
      </c>
      <c r="G40" t="str">
        <f t="shared" si="33"/>
        <v/>
      </c>
      <c r="H40" t="str">
        <f t="shared" si="33"/>
        <v/>
      </c>
      <c r="I40" t="str">
        <f t="shared" si="33"/>
        <v/>
      </c>
      <c r="J40" t="str">
        <f t="shared" si="33"/>
        <v/>
      </c>
      <c r="K40" t="str">
        <f t="shared" si="33"/>
        <v/>
      </c>
      <c r="L40" t="str">
        <f t="shared" si="33"/>
        <v/>
      </c>
      <c r="M40" t="str">
        <f t="shared" si="33"/>
        <v/>
      </c>
      <c r="N40" t="str">
        <f t="shared" si="33"/>
        <v/>
      </c>
      <c r="O40" t="str">
        <f t="shared" si="33"/>
        <v/>
      </c>
      <c r="P40" t="str">
        <f t="shared" si="33"/>
        <v/>
      </c>
      <c r="Q40" t="str">
        <f t="shared" si="33"/>
        <v/>
      </c>
      <c r="R40" t="str">
        <f t="shared" si="33"/>
        <v/>
      </c>
      <c r="S40" t="str">
        <f t="shared" si="33"/>
        <v/>
      </c>
      <c r="T40" t="str">
        <f t="shared" si="33"/>
        <v/>
      </c>
      <c r="U40" t="str">
        <f t="shared" si="33"/>
        <v/>
      </c>
      <c r="V40" t="str">
        <f t="shared" si="33"/>
        <v/>
      </c>
      <c r="W40" t="str">
        <f t="shared" si="33"/>
        <v/>
      </c>
      <c r="X40" t="str">
        <f t="shared" si="33"/>
        <v/>
      </c>
      <c r="Y40" t="str">
        <f t="shared" si="33"/>
        <v/>
      </c>
      <c r="Z40" t="str">
        <f t="shared" si="33"/>
        <v/>
      </c>
      <c r="AA40" t="str">
        <f t="shared" si="33"/>
        <v/>
      </c>
      <c r="AB40" t="str">
        <f t="shared" si="33"/>
        <v/>
      </c>
      <c r="AC40" t="str">
        <f t="shared" si="33"/>
        <v/>
      </c>
      <c r="AD40" t="str">
        <f t="shared" si="33"/>
        <v/>
      </c>
      <c r="AE40" t="str">
        <f t="shared" si="33"/>
        <v/>
      </c>
      <c r="AF40" t="str">
        <f t="shared" si="33"/>
        <v/>
      </c>
      <c r="AG40" t="str">
        <f t="shared" si="33"/>
        <v/>
      </c>
      <c r="AH40" t="str">
        <f t="shared" si="33"/>
        <v/>
      </c>
      <c r="AI40" t="str">
        <f t="shared" si="33"/>
        <v/>
      </c>
      <c r="AJ40" t="str">
        <f t="shared" si="33"/>
        <v/>
      </c>
      <c r="AK40" t="str">
        <f t="shared" si="33"/>
        <v/>
      </c>
      <c r="AL40" t="str">
        <f t="shared" si="33"/>
        <v/>
      </c>
      <c r="AM40" t="str">
        <f t="shared" si="33"/>
        <v/>
      </c>
      <c r="AN40" t="str">
        <f t="shared" si="33"/>
        <v/>
      </c>
      <c r="AO40" t="str">
        <f t="shared" si="33"/>
        <v/>
      </c>
      <c r="AP40" t="str">
        <f t="shared" si="33"/>
        <v/>
      </c>
      <c r="DY40" s="51">
        <f t="shared" si="3"/>
        <v>0</v>
      </c>
    </row>
    <row r="41" spans="1:129" x14ac:dyDescent="0.2">
      <c r="A41" s="51" t="str">
        <f>IF(ISNUMBER('Monthly Payroll'!#REF!),'Monthly Payroll'!#REF!,"")</f>
        <v/>
      </c>
      <c r="B41" s="56"/>
      <c r="D41" s="51" t="str">
        <f t="shared" si="31"/>
        <v/>
      </c>
      <c r="E41" t="str">
        <f t="shared" si="32"/>
        <v/>
      </c>
      <c r="F41" t="str">
        <f t="shared" ref="F41:AT44" si="34">IF(ISNUMBER($D41),IF(ISNUMBER(F$1),IF(F$1&lt;&gt;$D41,0,1),""),"")</f>
        <v/>
      </c>
      <c r="G41" t="str">
        <f t="shared" si="34"/>
        <v/>
      </c>
      <c r="H41" t="str">
        <f t="shared" si="34"/>
        <v/>
      </c>
      <c r="I41" t="str">
        <f t="shared" si="34"/>
        <v/>
      </c>
      <c r="J41" t="str">
        <f t="shared" si="34"/>
        <v/>
      </c>
      <c r="K41" t="str">
        <f t="shared" si="34"/>
        <v/>
      </c>
      <c r="L41" t="str">
        <f t="shared" si="34"/>
        <v/>
      </c>
      <c r="M41" t="str">
        <f t="shared" si="34"/>
        <v/>
      </c>
      <c r="N41" t="str">
        <f t="shared" si="34"/>
        <v/>
      </c>
      <c r="O41" t="str">
        <f t="shared" si="34"/>
        <v/>
      </c>
      <c r="P41" t="str">
        <f t="shared" si="34"/>
        <v/>
      </c>
      <c r="Q41" t="str">
        <f t="shared" si="34"/>
        <v/>
      </c>
      <c r="R41" t="str">
        <f t="shared" si="34"/>
        <v/>
      </c>
      <c r="S41" t="str">
        <f t="shared" si="34"/>
        <v/>
      </c>
      <c r="T41" t="str">
        <f t="shared" si="34"/>
        <v/>
      </c>
      <c r="U41" t="str">
        <f t="shared" si="34"/>
        <v/>
      </c>
      <c r="V41" t="str">
        <f t="shared" si="34"/>
        <v/>
      </c>
      <c r="W41" t="str">
        <f t="shared" si="34"/>
        <v/>
      </c>
      <c r="X41" t="str">
        <f t="shared" si="34"/>
        <v/>
      </c>
      <c r="Y41" t="str">
        <f t="shared" si="34"/>
        <v/>
      </c>
      <c r="Z41" t="str">
        <f t="shared" si="34"/>
        <v/>
      </c>
      <c r="AA41" t="str">
        <f t="shared" si="34"/>
        <v/>
      </c>
      <c r="AB41" t="str">
        <f t="shared" si="34"/>
        <v/>
      </c>
      <c r="AC41" t="str">
        <f t="shared" si="34"/>
        <v/>
      </c>
      <c r="AD41" t="str">
        <f t="shared" si="34"/>
        <v/>
      </c>
      <c r="AE41" t="str">
        <f t="shared" si="34"/>
        <v/>
      </c>
      <c r="AF41" t="str">
        <f t="shared" si="34"/>
        <v/>
      </c>
      <c r="AG41" t="str">
        <f t="shared" si="34"/>
        <v/>
      </c>
      <c r="AH41" t="str">
        <f t="shared" si="34"/>
        <v/>
      </c>
      <c r="AI41" t="str">
        <f t="shared" si="34"/>
        <v/>
      </c>
      <c r="AJ41" t="str">
        <f t="shared" si="34"/>
        <v/>
      </c>
      <c r="AK41" t="str">
        <f t="shared" si="34"/>
        <v/>
      </c>
      <c r="AL41" t="str">
        <f t="shared" si="34"/>
        <v/>
      </c>
      <c r="AM41" t="str">
        <f t="shared" si="34"/>
        <v/>
      </c>
      <c r="AN41" t="str">
        <f t="shared" si="34"/>
        <v/>
      </c>
      <c r="AO41" t="str">
        <f t="shared" si="34"/>
        <v/>
      </c>
      <c r="AP41" t="str">
        <f t="shared" si="34"/>
        <v/>
      </c>
      <c r="AQ41" t="str">
        <f t="shared" si="34"/>
        <v/>
      </c>
      <c r="DY41" s="51">
        <f t="shared" si="3"/>
        <v>0</v>
      </c>
    </row>
    <row r="42" spans="1:129" x14ac:dyDescent="0.2">
      <c r="A42" s="51" t="str">
        <f>IF(ISNUMBER('Monthly Payroll'!A89),'Monthly Payroll'!A89,"")</f>
        <v/>
      </c>
      <c r="B42" s="56"/>
      <c r="D42" s="51" t="str">
        <f t="shared" si="31"/>
        <v/>
      </c>
      <c r="E42" t="str">
        <f t="shared" si="32"/>
        <v/>
      </c>
      <c r="F42" t="str">
        <f t="shared" si="34"/>
        <v/>
      </c>
      <c r="G42" t="str">
        <f t="shared" si="34"/>
        <v/>
      </c>
      <c r="H42" t="str">
        <f t="shared" si="34"/>
        <v/>
      </c>
      <c r="I42" t="str">
        <f t="shared" si="34"/>
        <v/>
      </c>
      <c r="J42" t="str">
        <f t="shared" si="34"/>
        <v/>
      </c>
      <c r="K42" t="str">
        <f t="shared" si="34"/>
        <v/>
      </c>
      <c r="L42" t="str">
        <f t="shared" si="34"/>
        <v/>
      </c>
      <c r="M42" t="str">
        <f t="shared" si="34"/>
        <v/>
      </c>
      <c r="N42" t="str">
        <f t="shared" si="34"/>
        <v/>
      </c>
      <c r="O42" t="str">
        <f t="shared" si="34"/>
        <v/>
      </c>
      <c r="P42" t="str">
        <f t="shared" si="34"/>
        <v/>
      </c>
      <c r="Q42" t="str">
        <f t="shared" si="34"/>
        <v/>
      </c>
      <c r="R42" t="str">
        <f t="shared" si="34"/>
        <v/>
      </c>
      <c r="S42" t="str">
        <f t="shared" si="34"/>
        <v/>
      </c>
      <c r="T42" t="str">
        <f t="shared" si="34"/>
        <v/>
      </c>
      <c r="U42" t="str">
        <f t="shared" si="34"/>
        <v/>
      </c>
      <c r="V42" t="str">
        <f t="shared" si="34"/>
        <v/>
      </c>
      <c r="W42" t="str">
        <f t="shared" si="34"/>
        <v/>
      </c>
      <c r="X42" t="str">
        <f t="shared" si="34"/>
        <v/>
      </c>
      <c r="Y42" t="str">
        <f t="shared" si="34"/>
        <v/>
      </c>
      <c r="Z42" t="str">
        <f t="shared" si="34"/>
        <v/>
      </c>
      <c r="AA42" t="str">
        <f t="shared" si="34"/>
        <v/>
      </c>
      <c r="AB42" t="str">
        <f t="shared" si="34"/>
        <v/>
      </c>
      <c r="AC42" t="str">
        <f t="shared" si="34"/>
        <v/>
      </c>
      <c r="AD42" t="str">
        <f t="shared" si="34"/>
        <v/>
      </c>
      <c r="AE42" t="str">
        <f t="shared" si="34"/>
        <v/>
      </c>
      <c r="AF42" t="str">
        <f t="shared" si="34"/>
        <v/>
      </c>
      <c r="AG42" t="str">
        <f t="shared" si="34"/>
        <v/>
      </c>
      <c r="AH42" t="str">
        <f t="shared" si="34"/>
        <v/>
      </c>
      <c r="AI42" t="str">
        <f t="shared" si="34"/>
        <v/>
      </c>
      <c r="AJ42" t="str">
        <f t="shared" si="34"/>
        <v/>
      </c>
      <c r="AK42" t="str">
        <f t="shared" si="34"/>
        <v/>
      </c>
      <c r="AL42" t="str">
        <f t="shared" si="34"/>
        <v/>
      </c>
      <c r="AM42" t="str">
        <f t="shared" si="34"/>
        <v/>
      </c>
      <c r="AN42" t="str">
        <f t="shared" si="34"/>
        <v/>
      </c>
      <c r="AO42" t="str">
        <f t="shared" si="34"/>
        <v/>
      </c>
      <c r="AP42" t="str">
        <f t="shared" si="34"/>
        <v/>
      </c>
      <c r="AQ42" t="str">
        <f t="shared" si="34"/>
        <v/>
      </c>
      <c r="AR42" t="str">
        <f t="shared" si="34"/>
        <v/>
      </c>
      <c r="DY42" s="51">
        <f t="shared" si="3"/>
        <v>0</v>
      </c>
    </row>
    <row r="43" spans="1:129" x14ac:dyDescent="0.2">
      <c r="A43" s="51" t="str">
        <f>IF(ISNUMBER('Monthly Payroll'!A90),'Monthly Payroll'!A90,"")</f>
        <v/>
      </c>
      <c r="B43" s="56"/>
      <c r="D43" s="51" t="str">
        <f t="shared" si="31"/>
        <v/>
      </c>
      <c r="E43" t="str">
        <f t="shared" si="32"/>
        <v/>
      </c>
      <c r="F43" t="str">
        <f t="shared" si="34"/>
        <v/>
      </c>
      <c r="G43" t="str">
        <f t="shared" si="34"/>
        <v/>
      </c>
      <c r="H43" t="str">
        <f t="shared" si="34"/>
        <v/>
      </c>
      <c r="I43" t="str">
        <f t="shared" si="34"/>
        <v/>
      </c>
      <c r="J43" t="str">
        <f t="shared" si="34"/>
        <v/>
      </c>
      <c r="K43" t="str">
        <f t="shared" si="34"/>
        <v/>
      </c>
      <c r="L43" t="str">
        <f t="shared" si="34"/>
        <v/>
      </c>
      <c r="M43" t="str">
        <f t="shared" si="34"/>
        <v/>
      </c>
      <c r="N43" t="str">
        <f t="shared" si="34"/>
        <v/>
      </c>
      <c r="O43" t="str">
        <f t="shared" si="34"/>
        <v/>
      </c>
      <c r="P43" t="str">
        <f t="shared" si="34"/>
        <v/>
      </c>
      <c r="Q43" t="str">
        <f t="shared" si="34"/>
        <v/>
      </c>
      <c r="R43" t="str">
        <f t="shared" si="34"/>
        <v/>
      </c>
      <c r="S43" t="str">
        <f t="shared" si="34"/>
        <v/>
      </c>
      <c r="T43" t="str">
        <f t="shared" si="34"/>
        <v/>
      </c>
      <c r="U43" t="str">
        <f t="shared" si="34"/>
        <v/>
      </c>
      <c r="V43" t="str">
        <f t="shared" si="34"/>
        <v/>
      </c>
      <c r="W43" t="str">
        <f t="shared" si="34"/>
        <v/>
      </c>
      <c r="X43" t="str">
        <f t="shared" si="34"/>
        <v/>
      </c>
      <c r="Y43" t="str">
        <f t="shared" si="34"/>
        <v/>
      </c>
      <c r="Z43" t="str">
        <f t="shared" si="34"/>
        <v/>
      </c>
      <c r="AA43" t="str">
        <f t="shared" si="34"/>
        <v/>
      </c>
      <c r="AB43" t="str">
        <f t="shared" si="34"/>
        <v/>
      </c>
      <c r="AC43" t="str">
        <f t="shared" si="34"/>
        <v/>
      </c>
      <c r="AD43" t="str">
        <f t="shared" si="34"/>
        <v/>
      </c>
      <c r="AE43" t="str">
        <f t="shared" si="34"/>
        <v/>
      </c>
      <c r="AF43" t="str">
        <f t="shared" si="34"/>
        <v/>
      </c>
      <c r="AG43" t="str">
        <f t="shared" si="34"/>
        <v/>
      </c>
      <c r="AH43" t="str">
        <f t="shared" si="34"/>
        <v/>
      </c>
      <c r="AI43" t="str">
        <f t="shared" si="34"/>
        <v/>
      </c>
      <c r="AJ43" t="str">
        <f t="shared" si="34"/>
        <v/>
      </c>
      <c r="AK43" t="str">
        <f t="shared" si="34"/>
        <v/>
      </c>
      <c r="AL43" t="str">
        <f t="shared" si="34"/>
        <v/>
      </c>
      <c r="AM43" t="str">
        <f t="shared" si="34"/>
        <v/>
      </c>
      <c r="AN43" t="str">
        <f t="shared" si="34"/>
        <v/>
      </c>
      <c r="AO43" t="str">
        <f t="shared" si="34"/>
        <v/>
      </c>
      <c r="AP43" t="str">
        <f t="shared" si="34"/>
        <v/>
      </c>
      <c r="AQ43" t="str">
        <f t="shared" si="34"/>
        <v/>
      </c>
      <c r="AR43" t="str">
        <f t="shared" si="34"/>
        <v/>
      </c>
      <c r="AS43" t="str">
        <f t="shared" si="34"/>
        <v/>
      </c>
      <c r="DY43" s="51">
        <f t="shared" si="3"/>
        <v>0</v>
      </c>
    </row>
    <row r="44" spans="1:129" x14ac:dyDescent="0.2">
      <c r="A44" s="51" t="str">
        <f>IF(ISNUMBER('Monthly Payroll'!A91),'Monthly Payroll'!A91,"")</f>
        <v/>
      </c>
      <c r="B44" s="56"/>
      <c r="D44" s="51" t="str">
        <f t="shared" si="31"/>
        <v/>
      </c>
      <c r="E44" t="str">
        <f t="shared" si="32"/>
        <v/>
      </c>
      <c r="F44" t="str">
        <f t="shared" si="34"/>
        <v/>
      </c>
      <c r="G44" t="str">
        <f t="shared" si="34"/>
        <v/>
      </c>
      <c r="H44" t="str">
        <f t="shared" si="34"/>
        <v/>
      </c>
      <c r="I44" t="str">
        <f t="shared" si="34"/>
        <v/>
      </c>
      <c r="J44" t="str">
        <f t="shared" si="34"/>
        <v/>
      </c>
      <c r="K44" t="str">
        <f t="shared" si="34"/>
        <v/>
      </c>
      <c r="L44" t="str">
        <f t="shared" si="34"/>
        <v/>
      </c>
      <c r="M44" t="str">
        <f t="shared" si="34"/>
        <v/>
      </c>
      <c r="N44" t="str">
        <f t="shared" si="34"/>
        <v/>
      </c>
      <c r="O44" t="str">
        <f t="shared" si="34"/>
        <v/>
      </c>
      <c r="P44" t="str">
        <f t="shared" si="34"/>
        <v/>
      </c>
      <c r="Q44" t="str">
        <f t="shared" si="34"/>
        <v/>
      </c>
      <c r="R44" t="str">
        <f t="shared" si="34"/>
        <v/>
      </c>
      <c r="S44" t="str">
        <f t="shared" si="34"/>
        <v/>
      </c>
      <c r="T44" t="str">
        <f t="shared" si="34"/>
        <v/>
      </c>
      <c r="U44" t="str">
        <f t="shared" si="34"/>
        <v/>
      </c>
      <c r="V44" t="str">
        <f t="shared" si="34"/>
        <v/>
      </c>
      <c r="W44" t="str">
        <f t="shared" si="34"/>
        <v/>
      </c>
      <c r="X44" t="str">
        <f t="shared" si="34"/>
        <v/>
      </c>
      <c r="Y44" t="str">
        <f t="shared" si="34"/>
        <v/>
      </c>
      <c r="Z44" t="str">
        <f t="shared" si="34"/>
        <v/>
      </c>
      <c r="AA44" t="str">
        <f t="shared" si="34"/>
        <v/>
      </c>
      <c r="AB44" t="str">
        <f t="shared" si="34"/>
        <v/>
      </c>
      <c r="AC44" t="str">
        <f t="shared" si="34"/>
        <v/>
      </c>
      <c r="AD44" t="str">
        <f t="shared" si="34"/>
        <v/>
      </c>
      <c r="AE44" t="str">
        <f t="shared" si="34"/>
        <v/>
      </c>
      <c r="AF44" t="str">
        <f t="shared" si="34"/>
        <v/>
      </c>
      <c r="AG44" t="str">
        <f t="shared" si="34"/>
        <v/>
      </c>
      <c r="AH44" t="str">
        <f t="shared" si="34"/>
        <v/>
      </c>
      <c r="AI44" t="str">
        <f t="shared" si="34"/>
        <v/>
      </c>
      <c r="AJ44" t="str">
        <f t="shared" si="34"/>
        <v/>
      </c>
      <c r="AK44" t="str">
        <f t="shared" si="34"/>
        <v/>
      </c>
      <c r="AL44" t="str">
        <f t="shared" si="34"/>
        <v/>
      </c>
      <c r="AM44" t="str">
        <f t="shared" si="34"/>
        <v/>
      </c>
      <c r="AN44" t="str">
        <f t="shared" si="34"/>
        <v/>
      </c>
      <c r="AO44" t="str">
        <f t="shared" si="34"/>
        <v/>
      </c>
      <c r="AP44" t="str">
        <f t="shared" si="34"/>
        <v/>
      </c>
      <c r="AQ44" t="str">
        <f t="shared" si="34"/>
        <v/>
      </c>
      <c r="AR44" t="str">
        <f t="shared" si="34"/>
        <v/>
      </c>
      <c r="AS44" t="str">
        <f t="shared" si="34"/>
        <v/>
      </c>
      <c r="AT44" t="str">
        <f t="shared" si="34"/>
        <v/>
      </c>
      <c r="DY44" s="51">
        <f t="shared" si="3"/>
        <v>0</v>
      </c>
    </row>
    <row r="45" spans="1:129" x14ac:dyDescent="0.2">
      <c r="A45" s="51" t="str">
        <f>IF(ISNUMBER('Monthly Payroll'!A92),'Monthly Payroll'!A92,"")</f>
        <v/>
      </c>
      <c r="B45" s="56"/>
      <c r="D45" s="51" t="str">
        <f t="shared" si="31"/>
        <v/>
      </c>
      <c r="E45" t="str">
        <f t="shared" si="32"/>
        <v/>
      </c>
      <c r="F45" t="str">
        <f t="shared" ref="F45:AX48" si="35">IF(ISNUMBER($D45),IF(ISNUMBER(F$1),IF(F$1&lt;&gt;$D45,0,1),""),"")</f>
        <v/>
      </c>
      <c r="G45" t="str">
        <f t="shared" si="35"/>
        <v/>
      </c>
      <c r="H45" t="str">
        <f t="shared" si="35"/>
        <v/>
      </c>
      <c r="I45" t="str">
        <f t="shared" si="35"/>
        <v/>
      </c>
      <c r="J45" t="str">
        <f t="shared" si="35"/>
        <v/>
      </c>
      <c r="K45" t="str">
        <f t="shared" si="35"/>
        <v/>
      </c>
      <c r="L45" t="str">
        <f t="shared" si="35"/>
        <v/>
      </c>
      <c r="M45" t="str">
        <f t="shared" si="35"/>
        <v/>
      </c>
      <c r="N45" t="str">
        <f t="shared" si="35"/>
        <v/>
      </c>
      <c r="O45" t="str">
        <f t="shared" si="35"/>
        <v/>
      </c>
      <c r="P45" t="str">
        <f t="shared" si="35"/>
        <v/>
      </c>
      <c r="Q45" t="str">
        <f t="shared" si="35"/>
        <v/>
      </c>
      <c r="R45" t="str">
        <f t="shared" si="35"/>
        <v/>
      </c>
      <c r="S45" t="str">
        <f t="shared" si="35"/>
        <v/>
      </c>
      <c r="T45" t="str">
        <f t="shared" si="35"/>
        <v/>
      </c>
      <c r="U45" t="str">
        <f t="shared" si="35"/>
        <v/>
      </c>
      <c r="V45" t="str">
        <f t="shared" si="35"/>
        <v/>
      </c>
      <c r="W45" t="str">
        <f t="shared" si="35"/>
        <v/>
      </c>
      <c r="X45" t="str">
        <f t="shared" si="35"/>
        <v/>
      </c>
      <c r="Y45" t="str">
        <f t="shared" si="35"/>
        <v/>
      </c>
      <c r="Z45" t="str">
        <f t="shared" si="35"/>
        <v/>
      </c>
      <c r="AA45" t="str">
        <f t="shared" si="35"/>
        <v/>
      </c>
      <c r="AB45" t="str">
        <f t="shared" si="35"/>
        <v/>
      </c>
      <c r="AC45" t="str">
        <f t="shared" si="35"/>
        <v/>
      </c>
      <c r="AD45" t="str">
        <f t="shared" si="35"/>
        <v/>
      </c>
      <c r="AE45" t="str">
        <f t="shared" si="35"/>
        <v/>
      </c>
      <c r="AF45" t="str">
        <f t="shared" si="35"/>
        <v/>
      </c>
      <c r="AG45" t="str">
        <f t="shared" si="35"/>
        <v/>
      </c>
      <c r="AH45" t="str">
        <f t="shared" si="35"/>
        <v/>
      </c>
      <c r="AI45" t="str">
        <f t="shared" si="35"/>
        <v/>
      </c>
      <c r="AJ45" t="str">
        <f t="shared" si="35"/>
        <v/>
      </c>
      <c r="AK45" t="str">
        <f t="shared" si="35"/>
        <v/>
      </c>
      <c r="AL45" t="str">
        <f t="shared" si="35"/>
        <v/>
      </c>
      <c r="AM45" t="str">
        <f t="shared" si="35"/>
        <v/>
      </c>
      <c r="AN45" t="str">
        <f t="shared" si="35"/>
        <v/>
      </c>
      <c r="AO45" t="str">
        <f t="shared" si="35"/>
        <v/>
      </c>
      <c r="AP45" t="str">
        <f t="shared" si="35"/>
        <v/>
      </c>
      <c r="AQ45" t="str">
        <f t="shared" si="35"/>
        <v/>
      </c>
      <c r="AR45" t="str">
        <f t="shared" si="35"/>
        <v/>
      </c>
      <c r="AS45" t="str">
        <f t="shared" si="35"/>
        <v/>
      </c>
      <c r="AT45" t="str">
        <f t="shared" si="35"/>
        <v/>
      </c>
      <c r="AU45" t="str">
        <f t="shared" si="35"/>
        <v/>
      </c>
      <c r="DY45" s="51">
        <f t="shared" si="3"/>
        <v>0</v>
      </c>
    </row>
    <row r="46" spans="1:129" x14ac:dyDescent="0.2">
      <c r="A46" s="51" t="str">
        <f>IF(ISNUMBER('Monthly Payroll'!A93),'Monthly Payroll'!A93,"")</f>
        <v/>
      </c>
      <c r="B46" s="56"/>
      <c r="D46" s="51" t="str">
        <f t="shared" si="31"/>
        <v/>
      </c>
      <c r="E46" t="str">
        <f t="shared" si="32"/>
        <v/>
      </c>
      <c r="F46" t="str">
        <f t="shared" si="35"/>
        <v/>
      </c>
      <c r="G46" t="str">
        <f t="shared" si="35"/>
        <v/>
      </c>
      <c r="H46" t="str">
        <f t="shared" si="35"/>
        <v/>
      </c>
      <c r="I46" t="str">
        <f t="shared" si="35"/>
        <v/>
      </c>
      <c r="J46" t="str">
        <f t="shared" si="35"/>
        <v/>
      </c>
      <c r="K46" t="str">
        <f t="shared" si="35"/>
        <v/>
      </c>
      <c r="L46" t="str">
        <f t="shared" si="35"/>
        <v/>
      </c>
      <c r="M46" t="str">
        <f t="shared" si="35"/>
        <v/>
      </c>
      <c r="N46" t="str">
        <f t="shared" si="35"/>
        <v/>
      </c>
      <c r="O46" t="str">
        <f t="shared" si="35"/>
        <v/>
      </c>
      <c r="P46" t="str">
        <f t="shared" si="35"/>
        <v/>
      </c>
      <c r="Q46" t="str">
        <f t="shared" si="35"/>
        <v/>
      </c>
      <c r="R46" t="str">
        <f t="shared" si="35"/>
        <v/>
      </c>
      <c r="S46" t="str">
        <f t="shared" si="35"/>
        <v/>
      </c>
      <c r="T46" t="str">
        <f t="shared" si="35"/>
        <v/>
      </c>
      <c r="U46" t="str">
        <f t="shared" si="35"/>
        <v/>
      </c>
      <c r="V46" t="str">
        <f t="shared" si="35"/>
        <v/>
      </c>
      <c r="W46" t="str">
        <f t="shared" si="35"/>
        <v/>
      </c>
      <c r="X46" t="str">
        <f t="shared" si="35"/>
        <v/>
      </c>
      <c r="Y46" t="str">
        <f t="shared" si="35"/>
        <v/>
      </c>
      <c r="Z46" t="str">
        <f t="shared" si="35"/>
        <v/>
      </c>
      <c r="AA46" t="str">
        <f t="shared" si="35"/>
        <v/>
      </c>
      <c r="AB46" t="str">
        <f t="shared" si="35"/>
        <v/>
      </c>
      <c r="AC46" t="str">
        <f t="shared" si="35"/>
        <v/>
      </c>
      <c r="AD46" t="str">
        <f t="shared" si="35"/>
        <v/>
      </c>
      <c r="AE46" t="str">
        <f t="shared" si="35"/>
        <v/>
      </c>
      <c r="AF46" t="str">
        <f t="shared" si="35"/>
        <v/>
      </c>
      <c r="AG46" t="str">
        <f t="shared" si="35"/>
        <v/>
      </c>
      <c r="AH46" t="str">
        <f t="shared" si="35"/>
        <v/>
      </c>
      <c r="AI46" t="str">
        <f t="shared" si="35"/>
        <v/>
      </c>
      <c r="AJ46" t="str">
        <f t="shared" si="35"/>
        <v/>
      </c>
      <c r="AK46" t="str">
        <f t="shared" si="35"/>
        <v/>
      </c>
      <c r="AL46" t="str">
        <f t="shared" si="35"/>
        <v/>
      </c>
      <c r="AM46" t="str">
        <f t="shared" si="35"/>
        <v/>
      </c>
      <c r="AN46" t="str">
        <f t="shared" si="35"/>
        <v/>
      </c>
      <c r="AO46" t="str">
        <f t="shared" si="35"/>
        <v/>
      </c>
      <c r="AP46" t="str">
        <f t="shared" si="35"/>
        <v/>
      </c>
      <c r="AQ46" t="str">
        <f t="shared" si="35"/>
        <v/>
      </c>
      <c r="AR46" t="str">
        <f t="shared" si="35"/>
        <v/>
      </c>
      <c r="AS46" t="str">
        <f t="shared" si="35"/>
        <v/>
      </c>
      <c r="AT46" t="str">
        <f t="shared" si="35"/>
        <v/>
      </c>
      <c r="AU46" t="str">
        <f t="shared" si="35"/>
        <v/>
      </c>
      <c r="AV46" t="str">
        <f t="shared" si="35"/>
        <v/>
      </c>
      <c r="DY46" s="51">
        <f t="shared" si="3"/>
        <v>0</v>
      </c>
    </row>
    <row r="47" spans="1:129" x14ac:dyDescent="0.2">
      <c r="A47" s="51" t="str">
        <f>IF(ISNUMBER('Monthly Payroll'!A94),'Monthly Payroll'!A94,"")</f>
        <v/>
      </c>
      <c r="B47" s="56"/>
      <c r="D47" s="51" t="str">
        <f t="shared" si="31"/>
        <v/>
      </c>
      <c r="E47" t="str">
        <f t="shared" si="32"/>
        <v/>
      </c>
      <c r="F47" t="str">
        <f t="shared" si="35"/>
        <v/>
      </c>
      <c r="G47" t="str">
        <f t="shared" si="35"/>
        <v/>
      </c>
      <c r="H47" t="str">
        <f t="shared" si="35"/>
        <v/>
      </c>
      <c r="I47" t="str">
        <f t="shared" si="35"/>
        <v/>
      </c>
      <c r="J47" t="str">
        <f t="shared" si="35"/>
        <v/>
      </c>
      <c r="K47" t="str">
        <f t="shared" si="35"/>
        <v/>
      </c>
      <c r="L47" t="str">
        <f t="shared" si="35"/>
        <v/>
      </c>
      <c r="M47" t="str">
        <f t="shared" si="35"/>
        <v/>
      </c>
      <c r="N47" t="str">
        <f t="shared" si="35"/>
        <v/>
      </c>
      <c r="O47" t="str">
        <f t="shared" si="35"/>
        <v/>
      </c>
      <c r="P47" t="str">
        <f t="shared" si="35"/>
        <v/>
      </c>
      <c r="Q47" t="str">
        <f t="shared" si="35"/>
        <v/>
      </c>
      <c r="R47" t="str">
        <f t="shared" si="35"/>
        <v/>
      </c>
      <c r="S47" t="str">
        <f t="shared" si="35"/>
        <v/>
      </c>
      <c r="T47" t="str">
        <f t="shared" si="35"/>
        <v/>
      </c>
      <c r="U47" t="str">
        <f t="shared" si="35"/>
        <v/>
      </c>
      <c r="V47" t="str">
        <f t="shared" si="35"/>
        <v/>
      </c>
      <c r="W47" t="str">
        <f t="shared" si="35"/>
        <v/>
      </c>
      <c r="X47" t="str">
        <f t="shared" si="35"/>
        <v/>
      </c>
      <c r="Y47" t="str">
        <f t="shared" si="35"/>
        <v/>
      </c>
      <c r="Z47" t="str">
        <f t="shared" si="35"/>
        <v/>
      </c>
      <c r="AA47" t="str">
        <f t="shared" si="35"/>
        <v/>
      </c>
      <c r="AB47" t="str">
        <f t="shared" si="35"/>
        <v/>
      </c>
      <c r="AC47" t="str">
        <f t="shared" si="35"/>
        <v/>
      </c>
      <c r="AD47" t="str">
        <f t="shared" si="35"/>
        <v/>
      </c>
      <c r="AE47" t="str">
        <f t="shared" si="35"/>
        <v/>
      </c>
      <c r="AF47" t="str">
        <f t="shared" si="35"/>
        <v/>
      </c>
      <c r="AG47" t="str">
        <f t="shared" si="35"/>
        <v/>
      </c>
      <c r="AH47" t="str">
        <f t="shared" si="35"/>
        <v/>
      </c>
      <c r="AI47" t="str">
        <f t="shared" si="35"/>
        <v/>
      </c>
      <c r="AJ47" t="str">
        <f t="shared" si="35"/>
        <v/>
      </c>
      <c r="AK47" t="str">
        <f t="shared" si="35"/>
        <v/>
      </c>
      <c r="AL47" t="str">
        <f t="shared" si="35"/>
        <v/>
      </c>
      <c r="AM47" t="str">
        <f t="shared" si="35"/>
        <v/>
      </c>
      <c r="AN47" t="str">
        <f t="shared" si="35"/>
        <v/>
      </c>
      <c r="AO47" t="str">
        <f t="shared" si="35"/>
        <v/>
      </c>
      <c r="AP47" t="str">
        <f t="shared" si="35"/>
        <v/>
      </c>
      <c r="AQ47" t="str">
        <f t="shared" si="35"/>
        <v/>
      </c>
      <c r="AR47" t="str">
        <f t="shared" si="35"/>
        <v/>
      </c>
      <c r="AS47" t="str">
        <f t="shared" si="35"/>
        <v/>
      </c>
      <c r="AT47" t="str">
        <f t="shared" si="35"/>
        <v/>
      </c>
      <c r="AU47" t="str">
        <f t="shared" si="35"/>
        <v/>
      </c>
      <c r="AV47" t="str">
        <f t="shared" si="35"/>
        <v/>
      </c>
      <c r="AW47" t="str">
        <f t="shared" si="35"/>
        <v/>
      </c>
      <c r="DY47" s="51">
        <f t="shared" si="3"/>
        <v>0</v>
      </c>
    </row>
    <row r="48" spans="1:129" x14ac:dyDescent="0.2">
      <c r="A48" s="51" t="str">
        <f>IF(ISNUMBER('Monthly Payroll'!A95),'Monthly Payroll'!A95,"")</f>
        <v/>
      </c>
      <c r="B48" s="56"/>
      <c r="D48" s="51" t="str">
        <f t="shared" si="31"/>
        <v/>
      </c>
      <c r="E48" t="str">
        <f t="shared" si="32"/>
        <v/>
      </c>
      <c r="F48" t="str">
        <f t="shared" si="35"/>
        <v/>
      </c>
      <c r="G48" t="str">
        <f t="shared" si="35"/>
        <v/>
      </c>
      <c r="H48" t="str">
        <f t="shared" si="35"/>
        <v/>
      </c>
      <c r="I48" t="str">
        <f t="shared" si="35"/>
        <v/>
      </c>
      <c r="J48" t="str">
        <f t="shared" si="35"/>
        <v/>
      </c>
      <c r="K48" t="str">
        <f t="shared" si="35"/>
        <v/>
      </c>
      <c r="L48" t="str">
        <f t="shared" si="35"/>
        <v/>
      </c>
      <c r="M48" t="str">
        <f t="shared" si="35"/>
        <v/>
      </c>
      <c r="N48" t="str">
        <f t="shared" si="35"/>
        <v/>
      </c>
      <c r="O48" t="str">
        <f t="shared" si="35"/>
        <v/>
      </c>
      <c r="P48" t="str">
        <f t="shared" si="35"/>
        <v/>
      </c>
      <c r="Q48" t="str">
        <f t="shared" si="35"/>
        <v/>
      </c>
      <c r="R48" t="str">
        <f t="shared" si="35"/>
        <v/>
      </c>
      <c r="S48" t="str">
        <f t="shared" si="35"/>
        <v/>
      </c>
      <c r="T48" t="str">
        <f t="shared" si="35"/>
        <v/>
      </c>
      <c r="U48" t="str">
        <f t="shared" si="35"/>
        <v/>
      </c>
      <c r="V48" t="str">
        <f t="shared" si="35"/>
        <v/>
      </c>
      <c r="W48" t="str">
        <f t="shared" si="35"/>
        <v/>
      </c>
      <c r="X48" t="str">
        <f t="shared" si="35"/>
        <v/>
      </c>
      <c r="Y48" t="str">
        <f t="shared" si="35"/>
        <v/>
      </c>
      <c r="Z48" t="str">
        <f t="shared" si="35"/>
        <v/>
      </c>
      <c r="AA48" t="str">
        <f t="shared" si="35"/>
        <v/>
      </c>
      <c r="AB48" t="str">
        <f t="shared" si="35"/>
        <v/>
      </c>
      <c r="AC48" t="str">
        <f t="shared" si="35"/>
        <v/>
      </c>
      <c r="AD48" t="str">
        <f t="shared" si="35"/>
        <v/>
      </c>
      <c r="AE48" t="str">
        <f t="shared" si="35"/>
        <v/>
      </c>
      <c r="AF48" t="str">
        <f t="shared" si="35"/>
        <v/>
      </c>
      <c r="AG48" t="str">
        <f t="shared" si="35"/>
        <v/>
      </c>
      <c r="AH48" t="str">
        <f t="shared" si="35"/>
        <v/>
      </c>
      <c r="AI48" t="str">
        <f t="shared" si="35"/>
        <v/>
      </c>
      <c r="AJ48" t="str">
        <f t="shared" si="35"/>
        <v/>
      </c>
      <c r="AK48" t="str">
        <f t="shared" si="35"/>
        <v/>
      </c>
      <c r="AL48" t="str">
        <f t="shared" si="35"/>
        <v/>
      </c>
      <c r="AM48" t="str">
        <f t="shared" si="35"/>
        <v/>
      </c>
      <c r="AN48" t="str">
        <f t="shared" si="35"/>
        <v/>
      </c>
      <c r="AO48" t="str">
        <f t="shared" si="35"/>
        <v/>
      </c>
      <c r="AP48" t="str">
        <f t="shared" si="35"/>
        <v/>
      </c>
      <c r="AQ48" t="str">
        <f t="shared" si="35"/>
        <v/>
      </c>
      <c r="AR48" t="str">
        <f t="shared" si="35"/>
        <v/>
      </c>
      <c r="AS48" t="str">
        <f t="shared" si="35"/>
        <v/>
      </c>
      <c r="AT48" t="str">
        <f t="shared" si="35"/>
        <v/>
      </c>
      <c r="AU48" t="str">
        <f t="shared" si="35"/>
        <v/>
      </c>
      <c r="AV48" t="str">
        <f t="shared" si="35"/>
        <v/>
      </c>
      <c r="AW48" t="str">
        <f t="shared" si="35"/>
        <v/>
      </c>
      <c r="AX48" t="str">
        <f t="shared" si="35"/>
        <v/>
      </c>
      <c r="DY48" s="51">
        <f t="shared" si="3"/>
        <v>0</v>
      </c>
    </row>
    <row r="49" spans="1:129" x14ac:dyDescent="0.2">
      <c r="A49" s="51" t="str">
        <f>IF(ISNUMBER('Monthly Payroll'!A96),'Monthly Payroll'!A96,"")</f>
        <v/>
      </c>
      <c r="B49" s="56"/>
      <c r="D49" s="51" t="str">
        <f t="shared" si="31"/>
        <v/>
      </c>
      <c r="E49" t="str">
        <f t="shared" si="32"/>
        <v/>
      </c>
      <c r="F49" t="str">
        <f t="shared" ref="F49:BB52" si="36">IF(ISNUMBER($D49),IF(ISNUMBER(F$1),IF(F$1&lt;&gt;$D49,0,1),""),"")</f>
        <v/>
      </c>
      <c r="G49" t="str">
        <f t="shared" si="36"/>
        <v/>
      </c>
      <c r="H49" t="str">
        <f t="shared" si="36"/>
        <v/>
      </c>
      <c r="I49" t="str">
        <f t="shared" si="36"/>
        <v/>
      </c>
      <c r="J49" t="str">
        <f t="shared" si="36"/>
        <v/>
      </c>
      <c r="K49" t="str">
        <f t="shared" si="36"/>
        <v/>
      </c>
      <c r="L49" t="str">
        <f t="shared" si="36"/>
        <v/>
      </c>
      <c r="M49" t="str">
        <f t="shared" si="36"/>
        <v/>
      </c>
      <c r="N49" t="str">
        <f t="shared" si="36"/>
        <v/>
      </c>
      <c r="O49" t="str">
        <f t="shared" si="36"/>
        <v/>
      </c>
      <c r="P49" t="str">
        <f t="shared" si="36"/>
        <v/>
      </c>
      <c r="Q49" t="str">
        <f t="shared" si="36"/>
        <v/>
      </c>
      <c r="R49" t="str">
        <f t="shared" si="36"/>
        <v/>
      </c>
      <c r="S49" t="str">
        <f t="shared" si="36"/>
        <v/>
      </c>
      <c r="T49" t="str">
        <f t="shared" si="36"/>
        <v/>
      </c>
      <c r="U49" t="str">
        <f t="shared" si="36"/>
        <v/>
      </c>
      <c r="V49" t="str">
        <f t="shared" si="36"/>
        <v/>
      </c>
      <c r="W49" t="str">
        <f t="shared" si="36"/>
        <v/>
      </c>
      <c r="X49" t="str">
        <f t="shared" si="36"/>
        <v/>
      </c>
      <c r="Y49" t="str">
        <f t="shared" si="36"/>
        <v/>
      </c>
      <c r="Z49" t="str">
        <f t="shared" si="36"/>
        <v/>
      </c>
      <c r="AA49" t="str">
        <f t="shared" si="36"/>
        <v/>
      </c>
      <c r="AB49" t="str">
        <f t="shared" si="36"/>
        <v/>
      </c>
      <c r="AC49" t="str">
        <f t="shared" si="36"/>
        <v/>
      </c>
      <c r="AD49" t="str">
        <f t="shared" si="36"/>
        <v/>
      </c>
      <c r="AE49" t="str">
        <f t="shared" si="36"/>
        <v/>
      </c>
      <c r="AF49" t="str">
        <f t="shared" si="36"/>
        <v/>
      </c>
      <c r="AG49" t="str">
        <f t="shared" si="36"/>
        <v/>
      </c>
      <c r="AH49" t="str">
        <f t="shared" si="36"/>
        <v/>
      </c>
      <c r="AI49" t="str">
        <f t="shared" si="36"/>
        <v/>
      </c>
      <c r="AJ49" t="str">
        <f t="shared" si="36"/>
        <v/>
      </c>
      <c r="AK49" t="str">
        <f t="shared" si="36"/>
        <v/>
      </c>
      <c r="AL49" t="str">
        <f t="shared" si="36"/>
        <v/>
      </c>
      <c r="AM49" t="str">
        <f t="shared" si="36"/>
        <v/>
      </c>
      <c r="AN49" t="str">
        <f t="shared" si="36"/>
        <v/>
      </c>
      <c r="AO49" t="str">
        <f t="shared" si="36"/>
        <v/>
      </c>
      <c r="AP49" t="str">
        <f t="shared" si="36"/>
        <v/>
      </c>
      <c r="AQ49" t="str">
        <f t="shared" si="36"/>
        <v/>
      </c>
      <c r="AR49" t="str">
        <f t="shared" si="36"/>
        <v/>
      </c>
      <c r="AS49" t="str">
        <f t="shared" si="36"/>
        <v/>
      </c>
      <c r="AT49" t="str">
        <f t="shared" si="36"/>
        <v/>
      </c>
      <c r="AU49" t="str">
        <f t="shared" si="36"/>
        <v/>
      </c>
      <c r="AV49" t="str">
        <f t="shared" si="36"/>
        <v/>
      </c>
      <c r="AW49" t="str">
        <f t="shared" si="36"/>
        <v/>
      </c>
      <c r="AX49" t="str">
        <f t="shared" si="36"/>
        <v/>
      </c>
      <c r="AY49" t="str">
        <f t="shared" si="36"/>
        <v/>
      </c>
      <c r="DY49" s="51">
        <f t="shared" si="3"/>
        <v>0</v>
      </c>
    </row>
    <row r="50" spans="1:129" x14ac:dyDescent="0.2">
      <c r="A50" s="51" t="str">
        <f>IF(ISNUMBER('Monthly Payroll'!A101),'Monthly Payroll'!A101,"")</f>
        <v/>
      </c>
      <c r="B50" s="56"/>
      <c r="D50" s="51" t="str">
        <f t="shared" si="31"/>
        <v/>
      </c>
      <c r="E50" t="str">
        <f t="shared" si="32"/>
        <v/>
      </c>
      <c r="F50" t="str">
        <f t="shared" si="36"/>
        <v/>
      </c>
      <c r="G50" t="str">
        <f t="shared" si="36"/>
        <v/>
      </c>
      <c r="H50" t="str">
        <f t="shared" si="36"/>
        <v/>
      </c>
      <c r="I50" t="str">
        <f t="shared" si="36"/>
        <v/>
      </c>
      <c r="J50" t="str">
        <f t="shared" si="36"/>
        <v/>
      </c>
      <c r="K50" t="str">
        <f t="shared" si="36"/>
        <v/>
      </c>
      <c r="L50" t="str">
        <f t="shared" si="36"/>
        <v/>
      </c>
      <c r="M50" t="str">
        <f t="shared" si="36"/>
        <v/>
      </c>
      <c r="N50" t="str">
        <f t="shared" si="36"/>
        <v/>
      </c>
      <c r="O50" t="str">
        <f t="shared" si="36"/>
        <v/>
      </c>
      <c r="P50" t="str">
        <f t="shared" si="36"/>
        <v/>
      </c>
      <c r="Q50" t="str">
        <f t="shared" si="36"/>
        <v/>
      </c>
      <c r="R50" t="str">
        <f t="shared" si="36"/>
        <v/>
      </c>
      <c r="S50" t="str">
        <f t="shared" si="36"/>
        <v/>
      </c>
      <c r="T50" t="str">
        <f t="shared" si="36"/>
        <v/>
      </c>
      <c r="U50" t="str">
        <f t="shared" si="36"/>
        <v/>
      </c>
      <c r="V50" t="str">
        <f t="shared" si="36"/>
        <v/>
      </c>
      <c r="W50" t="str">
        <f t="shared" si="36"/>
        <v/>
      </c>
      <c r="X50" t="str">
        <f t="shared" si="36"/>
        <v/>
      </c>
      <c r="Y50" t="str">
        <f t="shared" si="36"/>
        <v/>
      </c>
      <c r="Z50" t="str">
        <f t="shared" si="36"/>
        <v/>
      </c>
      <c r="AA50" t="str">
        <f t="shared" si="36"/>
        <v/>
      </c>
      <c r="AB50" t="str">
        <f t="shared" si="36"/>
        <v/>
      </c>
      <c r="AC50" t="str">
        <f t="shared" si="36"/>
        <v/>
      </c>
      <c r="AD50" t="str">
        <f t="shared" si="36"/>
        <v/>
      </c>
      <c r="AE50" t="str">
        <f t="shared" si="36"/>
        <v/>
      </c>
      <c r="AF50" t="str">
        <f t="shared" si="36"/>
        <v/>
      </c>
      <c r="AG50" t="str">
        <f t="shared" si="36"/>
        <v/>
      </c>
      <c r="AH50" t="str">
        <f t="shared" si="36"/>
        <v/>
      </c>
      <c r="AI50" t="str">
        <f t="shared" si="36"/>
        <v/>
      </c>
      <c r="AJ50" t="str">
        <f t="shared" si="36"/>
        <v/>
      </c>
      <c r="AK50" t="str">
        <f t="shared" si="36"/>
        <v/>
      </c>
      <c r="AL50" t="str">
        <f t="shared" si="36"/>
        <v/>
      </c>
      <c r="AM50" t="str">
        <f t="shared" si="36"/>
        <v/>
      </c>
      <c r="AN50" t="str">
        <f t="shared" si="36"/>
        <v/>
      </c>
      <c r="AO50" t="str">
        <f t="shared" si="36"/>
        <v/>
      </c>
      <c r="AP50" t="str">
        <f t="shared" si="36"/>
        <v/>
      </c>
      <c r="AQ50" t="str">
        <f t="shared" si="36"/>
        <v/>
      </c>
      <c r="AR50" t="str">
        <f t="shared" si="36"/>
        <v/>
      </c>
      <c r="AS50" t="str">
        <f t="shared" si="36"/>
        <v/>
      </c>
      <c r="AT50" t="str">
        <f t="shared" si="36"/>
        <v/>
      </c>
      <c r="AU50" t="str">
        <f t="shared" si="36"/>
        <v/>
      </c>
      <c r="AV50" t="str">
        <f t="shared" si="36"/>
        <v/>
      </c>
      <c r="AW50" t="str">
        <f t="shared" si="36"/>
        <v/>
      </c>
      <c r="AX50" t="str">
        <f t="shared" si="36"/>
        <v/>
      </c>
      <c r="AY50" t="str">
        <f t="shared" si="36"/>
        <v/>
      </c>
      <c r="AZ50" t="str">
        <f t="shared" si="36"/>
        <v/>
      </c>
      <c r="DY50" s="51">
        <f t="shared" si="3"/>
        <v>0</v>
      </c>
    </row>
    <row r="51" spans="1:129" x14ac:dyDescent="0.2">
      <c r="A51" s="51" t="str">
        <f>IF(ISNUMBER('Monthly Payroll'!A102),'Monthly Payroll'!A102,"")</f>
        <v/>
      </c>
      <c r="B51" s="56"/>
      <c r="D51" s="51" t="str">
        <f t="shared" si="31"/>
        <v/>
      </c>
      <c r="E51" t="str">
        <f t="shared" si="32"/>
        <v/>
      </c>
      <c r="F51" t="str">
        <f t="shared" si="36"/>
        <v/>
      </c>
      <c r="G51" t="str">
        <f t="shared" si="36"/>
        <v/>
      </c>
      <c r="H51" t="str">
        <f t="shared" si="36"/>
        <v/>
      </c>
      <c r="I51" t="str">
        <f t="shared" si="36"/>
        <v/>
      </c>
      <c r="J51" t="str">
        <f t="shared" si="36"/>
        <v/>
      </c>
      <c r="K51" t="str">
        <f t="shared" si="36"/>
        <v/>
      </c>
      <c r="L51" t="str">
        <f t="shared" si="36"/>
        <v/>
      </c>
      <c r="M51" t="str">
        <f t="shared" si="36"/>
        <v/>
      </c>
      <c r="N51" t="str">
        <f t="shared" si="36"/>
        <v/>
      </c>
      <c r="O51" t="str">
        <f t="shared" si="36"/>
        <v/>
      </c>
      <c r="P51" t="str">
        <f t="shared" si="36"/>
        <v/>
      </c>
      <c r="Q51" t="str">
        <f t="shared" si="36"/>
        <v/>
      </c>
      <c r="R51" t="str">
        <f t="shared" si="36"/>
        <v/>
      </c>
      <c r="S51" t="str">
        <f t="shared" si="36"/>
        <v/>
      </c>
      <c r="T51" t="str">
        <f t="shared" si="36"/>
        <v/>
      </c>
      <c r="U51" t="str">
        <f t="shared" si="36"/>
        <v/>
      </c>
      <c r="V51" t="str">
        <f t="shared" si="36"/>
        <v/>
      </c>
      <c r="W51" t="str">
        <f t="shared" si="36"/>
        <v/>
      </c>
      <c r="X51" t="str">
        <f t="shared" si="36"/>
        <v/>
      </c>
      <c r="Y51" t="str">
        <f t="shared" si="36"/>
        <v/>
      </c>
      <c r="Z51" t="str">
        <f t="shared" si="36"/>
        <v/>
      </c>
      <c r="AA51" t="str">
        <f t="shared" si="36"/>
        <v/>
      </c>
      <c r="AB51" t="str">
        <f t="shared" si="36"/>
        <v/>
      </c>
      <c r="AC51" t="str">
        <f t="shared" si="36"/>
        <v/>
      </c>
      <c r="AD51" t="str">
        <f t="shared" si="36"/>
        <v/>
      </c>
      <c r="AE51" t="str">
        <f t="shared" si="36"/>
        <v/>
      </c>
      <c r="AF51" t="str">
        <f t="shared" si="36"/>
        <v/>
      </c>
      <c r="AG51" t="str">
        <f t="shared" si="36"/>
        <v/>
      </c>
      <c r="AH51" t="str">
        <f t="shared" si="36"/>
        <v/>
      </c>
      <c r="AI51" t="str">
        <f t="shared" si="36"/>
        <v/>
      </c>
      <c r="AJ51" t="str">
        <f t="shared" si="36"/>
        <v/>
      </c>
      <c r="AK51" t="str">
        <f t="shared" si="36"/>
        <v/>
      </c>
      <c r="AL51" t="str">
        <f t="shared" si="36"/>
        <v/>
      </c>
      <c r="AM51" t="str">
        <f t="shared" si="36"/>
        <v/>
      </c>
      <c r="AN51" t="str">
        <f t="shared" si="36"/>
        <v/>
      </c>
      <c r="AO51" t="str">
        <f t="shared" si="36"/>
        <v/>
      </c>
      <c r="AP51" t="str">
        <f t="shared" si="36"/>
        <v/>
      </c>
      <c r="AQ51" t="str">
        <f t="shared" si="36"/>
        <v/>
      </c>
      <c r="AR51" t="str">
        <f t="shared" si="36"/>
        <v/>
      </c>
      <c r="AS51" t="str">
        <f t="shared" si="36"/>
        <v/>
      </c>
      <c r="AT51" t="str">
        <f t="shared" si="36"/>
        <v/>
      </c>
      <c r="AU51" t="str">
        <f t="shared" si="36"/>
        <v/>
      </c>
      <c r="AV51" t="str">
        <f t="shared" si="36"/>
        <v/>
      </c>
      <c r="AW51" t="str">
        <f t="shared" si="36"/>
        <v/>
      </c>
      <c r="AX51" t="str">
        <f t="shared" si="36"/>
        <v/>
      </c>
      <c r="AY51" t="str">
        <f t="shared" si="36"/>
        <v/>
      </c>
      <c r="AZ51" t="str">
        <f t="shared" si="36"/>
        <v/>
      </c>
      <c r="BA51" t="str">
        <f t="shared" si="36"/>
        <v/>
      </c>
      <c r="DY51" s="51">
        <f t="shared" si="3"/>
        <v>0</v>
      </c>
    </row>
    <row r="52" spans="1:129" x14ac:dyDescent="0.2">
      <c r="A52" s="51" t="str">
        <f>IF(ISNUMBER('Monthly Payroll'!A103),'Monthly Payroll'!A103,"")</f>
        <v/>
      </c>
      <c r="B52" s="56"/>
      <c r="D52" s="51" t="str">
        <f t="shared" si="31"/>
        <v/>
      </c>
      <c r="E52" t="str">
        <f t="shared" si="32"/>
        <v/>
      </c>
      <c r="F52" t="str">
        <f t="shared" si="36"/>
        <v/>
      </c>
      <c r="G52" t="str">
        <f t="shared" si="36"/>
        <v/>
      </c>
      <c r="H52" t="str">
        <f t="shared" si="36"/>
        <v/>
      </c>
      <c r="I52" t="str">
        <f t="shared" si="36"/>
        <v/>
      </c>
      <c r="J52" t="str">
        <f t="shared" si="36"/>
        <v/>
      </c>
      <c r="K52" t="str">
        <f t="shared" si="36"/>
        <v/>
      </c>
      <c r="L52" t="str">
        <f t="shared" si="36"/>
        <v/>
      </c>
      <c r="M52" t="str">
        <f t="shared" si="36"/>
        <v/>
      </c>
      <c r="N52" t="str">
        <f t="shared" si="36"/>
        <v/>
      </c>
      <c r="O52" t="str">
        <f t="shared" si="36"/>
        <v/>
      </c>
      <c r="P52" t="str">
        <f t="shared" si="36"/>
        <v/>
      </c>
      <c r="Q52" t="str">
        <f t="shared" si="36"/>
        <v/>
      </c>
      <c r="R52" t="str">
        <f t="shared" si="36"/>
        <v/>
      </c>
      <c r="S52" t="str">
        <f t="shared" si="36"/>
        <v/>
      </c>
      <c r="T52" t="str">
        <f t="shared" si="36"/>
        <v/>
      </c>
      <c r="U52" t="str">
        <f t="shared" si="36"/>
        <v/>
      </c>
      <c r="V52" t="str">
        <f t="shared" si="36"/>
        <v/>
      </c>
      <c r="W52" t="str">
        <f t="shared" si="36"/>
        <v/>
      </c>
      <c r="X52" t="str">
        <f t="shared" si="36"/>
        <v/>
      </c>
      <c r="Y52" t="str">
        <f t="shared" si="36"/>
        <v/>
      </c>
      <c r="Z52" t="str">
        <f t="shared" si="36"/>
        <v/>
      </c>
      <c r="AA52" t="str">
        <f t="shared" si="36"/>
        <v/>
      </c>
      <c r="AB52" t="str">
        <f t="shared" si="36"/>
        <v/>
      </c>
      <c r="AC52" t="str">
        <f t="shared" si="36"/>
        <v/>
      </c>
      <c r="AD52" t="str">
        <f t="shared" si="36"/>
        <v/>
      </c>
      <c r="AE52" t="str">
        <f t="shared" si="36"/>
        <v/>
      </c>
      <c r="AF52" t="str">
        <f t="shared" si="36"/>
        <v/>
      </c>
      <c r="AG52" t="str">
        <f t="shared" si="36"/>
        <v/>
      </c>
      <c r="AH52" t="str">
        <f t="shared" si="36"/>
        <v/>
      </c>
      <c r="AI52" t="str">
        <f t="shared" si="36"/>
        <v/>
      </c>
      <c r="AJ52" t="str">
        <f t="shared" si="36"/>
        <v/>
      </c>
      <c r="AK52" t="str">
        <f t="shared" si="36"/>
        <v/>
      </c>
      <c r="AL52" t="str">
        <f t="shared" si="36"/>
        <v/>
      </c>
      <c r="AM52" t="str">
        <f t="shared" si="36"/>
        <v/>
      </c>
      <c r="AN52" t="str">
        <f t="shared" si="36"/>
        <v/>
      </c>
      <c r="AO52" t="str">
        <f t="shared" si="36"/>
        <v/>
      </c>
      <c r="AP52" t="str">
        <f t="shared" si="36"/>
        <v/>
      </c>
      <c r="AQ52" t="str">
        <f t="shared" si="36"/>
        <v/>
      </c>
      <c r="AR52" t="str">
        <f t="shared" si="36"/>
        <v/>
      </c>
      <c r="AS52" t="str">
        <f t="shared" si="36"/>
        <v/>
      </c>
      <c r="AT52" t="str">
        <f t="shared" si="36"/>
        <v/>
      </c>
      <c r="AU52" t="str">
        <f t="shared" si="36"/>
        <v/>
      </c>
      <c r="AV52" t="str">
        <f t="shared" si="36"/>
        <v/>
      </c>
      <c r="AW52" t="str">
        <f t="shared" si="36"/>
        <v/>
      </c>
      <c r="AX52" t="str">
        <f t="shared" si="36"/>
        <v/>
      </c>
      <c r="AY52" t="str">
        <f t="shared" si="36"/>
        <v/>
      </c>
      <c r="AZ52" t="str">
        <f t="shared" si="36"/>
        <v/>
      </c>
      <c r="BA52" t="str">
        <f t="shared" si="36"/>
        <v/>
      </c>
      <c r="BB52" t="str">
        <f t="shared" si="36"/>
        <v/>
      </c>
      <c r="DY52" s="51">
        <f t="shared" si="3"/>
        <v>0</v>
      </c>
    </row>
    <row r="53" spans="1:129" x14ac:dyDescent="0.2">
      <c r="A53" s="51" t="str">
        <f>IF(ISNUMBER('Monthly Payroll'!A104),'Monthly Payroll'!A104,"")</f>
        <v/>
      </c>
      <c r="B53" s="56"/>
      <c r="D53" s="51" t="str">
        <f t="shared" si="31"/>
        <v/>
      </c>
      <c r="E53" t="str">
        <f t="shared" si="32"/>
        <v/>
      </c>
      <c r="F53" t="str">
        <f t="shared" ref="F53:BF56" si="37">IF(ISNUMBER($D53),IF(ISNUMBER(F$1),IF(F$1&lt;&gt;$D53,0,1),""),"")</f>
        <v/>
      </c>
      <c r="G53" t="str">
        <f t="shared" si="37"/>
        <v/>
      </c>
      <c r="H53" t="str">
        <f t="shared" si="37"/>
        <v/>
      </c>
      <c r="I53" t="str">
        <f t="shared" si="37"/>
        <v/>
      </c>
      <c r="J53" t="str">
        <f t="shared" si="37"/>
        <v/>
      </c>
      <c r="K53" t="str">
        <f t="shared" si="37"/>
        <v/>
      </c>
      <c r="L53" t="str">
        <f t="shared" si="37"/>
        <v/>
      </c>
      <c r="M53" t="str">
        <f t="shared" si="37"/>
        <v/>
      </c>
      <c r="N53" t="str">
        <f t="shared" si="37"/>
        <v/>
      </c>
      <c r="O53" t="str">
        <f t="shared" si="37"/>
        <v/>
      </c>
      <c r="P53" t="str">
        <f t="shared" si="37"/>
        <v/>
      </c>
      <c r="Q53" t="str">
        <f t="shared" si="37"/>
        <v/>
      </c>
      <c r="R53" t="str">
        <f t="shared" si="37"/>
        <v/>
      </c>
      <c r="S53" t="str">
        <f t="shared" si="37"/>
        <v/>
      </c>
      <c r="T53" t="str">
        <f t="shared" si="37"/>
        <v/>
      </c>
      <c r="U53" t="str">
        <f t="shared" si="37"/>
        <v/>
      </c>
      <c r="V53" t="str">
        <f t="shared" si="37"/>
        <v/>
      </c>
      <c r="W53" t="str">
        <f t="shared" si="37"/>
        <v/>
      </c>
      <c r="X53" t="str">
        <f t="shared" si="37"/>
        <v/>
      </c>
      <c r="Y53" t="str">
        <f t="shared" si="37"/>
        <v/>
      </c>
      <c r="Z53" t="str">
        <f t="shared" si="37"/>
        <v/>
      </c>
      <c r="AA53" t="str">
        <f t="shared" si="37"/>
        <v/>
      </c>
      <c r="AB53" t="str">
        <f t="shared" si="37"/>
        <v/>
      </c>
      <c r="AC53" t="str">
        <f t="shared" si="37"/>
        <v/>
      </c>
      <c r="AD53" t="str">
        <f t="shared" si="37"/>
        <v/>
      </c>
      <c r="AE53" t="str">
        <f t="shared" si="37"/>
        <v/>
      </c>
      <c r="AF53" t="str">
        <f t="shared" si="37"/>
        <v/>
      </c>
      <c r="AG53" t="str">
        <f t="shared" si="37"/>
        <v/>
      </c>
      <c r="AH53" t="str">
        <f t="shared" si="37"/>
        <v/>
      </c>
      <c r="AI53" t="str">
        <f t="shared" si="37"/>
        <v/>
      </c>
      <c r="AJ53" t="str">
        <f t="shared" si="37"/>
        <v/>
      </c>
      <c r="AK53" t="str">
        <f t="shared" si="37"/>
        <v/>
      </c>
      <c r="AL53" t="str">
        <f t="shared" si="37"/>
        <v/>
      </c>
      <c r="AM53" t="str">
        <f t="shared" si="37"/>
        <v/>
      </c>
      <c r="AN53" t="str">
        <f t="shared" si="37"/>
        <v/>
      </c>
      <c r="AO53" t="str">
        <f t="shared" si="37"/>
        <v/>
      </c>
      <c r="AP53" t="str">
        <f t="shared" si="37"/>
        <v/>
      </c>
      <c r="AQ53" t="str">
        <f t="shared" si="37"/>
        <v/>
      </c>
      <c r="AR53" t="str">
        <f t="shared" si="37"/>
        <v/>
      </c>
      <c r="AS53" t="str">
        <f t="shared" si="37"/>
        <v/>
      </c>
      <c r="AT53" t="str">
        <f t="shared" si="37"/>
        <v/>
      </c>
      <c r="AU53" t="str">
        <f t="shared" si="37"/>
        <v/>
      </c>
      <c r="AV53" t="str">
        <f t="shared" si="37"/>
        <v/>
      </c>
      <c r="AW53" t="str">
        <f t="shared" si="37"/>
        <v/>
      </c>
      <c r="AX53" t="str">
        <f t="shared" si="37"/>
        <v/>
      </c>
      <c r="AY53" t="str">
        <f t="shared" si="37"/>
        <v/>
      </c>
      <c r="AZ53" t="str">
        <f t="shared" si="37"/>
        <v/>
      </c>
      <c r="BA53" t="str">
        <f t="shared" si="37"/>
        <v/>
      </c>
      <c r="BB53" t="str">
        <f t="shared" si="37"/>
        <v/>
      </c>
      <c r="BC53" t="str">
        <f t="shared" si="37"/>
        <v/>
      </c>
      <c r="DY53" s="51">
        <f t="shared" si="3"/>
        <v>0</v>
      </c>
    </row>
    <row r="54" spans="1:129" x14ac:dyDescent="0.2">
      <c r="A54" s="51" t="str">
        <f>IF(ISNUMBER('Monthly Payroll'!A105),'Monthly Payroll'!A105,"")</f>
        <v/>
      </c>
      <c r="B54" s="56"/>
      <c r="D54" s="51" t="str">
        <f t="shared" si="31"/>
        <v/>
      </c>
      <c r="E54" t="str">
        <f t="shared" si="32"/>
        <v/>
      </c>
      <c r="F54" t="str">
        <f t="shared" si="37"/>
        <v/>
      </c>
      <c r="G54" t="str">
        <f t="shared" si="37"/>
        <v/>
      </c>
      <c r="H54" t="str">
        <f t="shared" si="37"/>
        <v/>
      </c>
      <c r="I54" t="str">
        <f t="shared" si="37"/>
        <v/>
      </c>
      <c r="J54" t="str">
        <f t="shared" si="37"/>
        <v/>
      </c>
      <c r="K54" t="str">
        <f t="shared" si="37"/>
        <v/>
      </c>
      <c r="L54" t="str">
        <f t="shared" si="37"/>
        <v/>
      </c>
      <c r="M54" t="str">
        <f t="shared" si="37"/>
        <v/>
      </c>
      <c r="N54" t="str">
        <f t="shared" si="37"/>
        <v/>
      </c>
      <c r="O54" t="str">
        <f t="shared" si="37"/>
        <v/>
      </c>
      <c r="P54" t="str">
        <f t="shared" si="37"/>
        <v/>
      </c>
      <c r="Q54" t="str">
        <f t="shared" si="37"/>
        <v/>
      </c>
      <c r="R54" t="str">
        <f t="shared" si="37"/>
        <v/>
      </c>
      <c r="S54" t="str">
        <f t="shared" si="37"/>
        <v/>
      </c>
      <c r="T54" t="str">
        <f t="shared" si="37"/>
        <v/>
      </c>
      <c r="U54" t="str">
        <f t="shared" si="37"/>
        <v/>
      </c>
      <c r="V54" t="str">
        <f t="shared" si="37"/>
        <v/>
      </c>
      <c r="W54" t="str">
        <f t="shared" si="37"/>
        <v/>
      </c>
      <c r="X54" t="str">
        <f t="shared" si="37"/>
        <v/>
      </c>
      <c r="Y54" t="str">
        <f t="shared" si="37"/>
        <v/>
      </c>
      <c r="Z54" t="str">
        <f t="shared" si="37"/>
        <v/>
      </c>
      <c r="AA54" t="str">
        <f t="shared" si="37"/>
        <v/>
      </c>
      <c r="AB54" t="str">
        <f t="shared" si="37"/>
        <v/>
      </c>
      <c r="AC54" t="str">
        <f t="shared" si="37"/>
        <v/>
      </c>
      <c r="AD54" t="str">
        <f t="shared" si="37"/>
        <v/>
      </c>
      <c r="AE54" t="str">
        <f t="shared" si="37"/>
        <v/>
      </c>
      <c r="AF54" t="str">
        <f t="shared" si="37"/>
        <v/>
      </c>
      <c r="AG54" t="str">
        <f t="shared" si="37"/>
        <v/>
      </c>
      <c r="AH54" t="str">
        <f t="shared" si="37"/>
        <v/>
      </c>
      <c r="AI54" t="str">
        <f t="shared" si="37"/>
        <v/>
      </c>
      <c r="AJ54" t="str">
        <f t="shared" si="37"/>
        <v/>
      </c>
      <c r="AK54" t="str">
        <f t="shared" si="37"/>
        <v/>
      </c>
      <c r="AL54" t="str">
        <f t="shared" si="37"/>
        <v/>
      </c>
      <c r="AM54" t="str">
        <f t="shared" si="37"/>
        <v/>
      </c>
      <c r="AN54" t="str">
        <f t="shared" si="37"/>
        <v/>
      </c>
      <c r="AO54" t="str">
        <f t="shared" si="37"/>
        <v/>
      </c>
      <c r="AP54" t="str">
        <f t="shared" si="37"/>
        <v/>
      </c>
      <c r="AQ54" t="str">
        <f t="shared" si="37"/>
        <v/>
      </c>
      <c r="AR54" t="str">
        <f t="shared" si="37"/>
        <v/>
      </c>
      <c r="AS54" t="str">
        <f t="shared" si="37"/>
        <v/>
      </c>
      <c r="AT54" t="str">
        <f t="shared" si="37"/>
        <v/>
      </c>
      <c r="AU54" t="str">
        <f t="shared" si="37"/>
        <v/>
      </c>
      <c r="AV54" t="str">
        <f t="shared" si="37"/>
        <v/>
      </c>
      <c r="AW54" t="str">
        <f t="shared" si="37"/>
        <v/>
      </c>
      <c r="AX54" t="str">
        <f t="shared" si="37"/>
        <v/>
      </c>
      <c r="AY54" t="str">
        <f t="shared" si="37"/>
        <v/>
      </c>
      <c r="AZ54" t="str">
        <f t="shared" si="37"/>
        <v/>
      </c>
      <c r="BA54" t="str">
        <f t="shared" si="37"/>
        <v/>
      </c>
      <c r="BB54" t="str">
        <f t="shared" si="37"/>
        <v/>
      </c>
      <c r="BC54" t="str">
        <f t="shared" si="37"/>
        <v/>
      </c>
      <c r="BD54" t="str">
        <f t="shared" si="37"/>
        <v/>
      </c>
      <c r="DY54" s="51">
        <f t="shared" si="3"/>
        <v>0</v>
      </c>
    </row>
    <row r="55" spans="1:129" x14ac:dyDescent="0.2">
      <c r="A55" s="51" t="str">
        <f>IF(ISNUMBER('Monthly Payroll'!A106),'Monthly Payroll'!A106,"")</f>
        <v/>
      </c>
      <c r="B55" s="56"/>
      <c r="D55" s="51" t="str">
        <f t="shared" si="31"/>
        <v/>
      </c>
      <c r="E55" t="str">
        <f t="shared" si="32"/>
        <v/>
      </c>
      <c r="F55" t="str">
        <f t="shared" si="37"/>
        <v/>
      </c>
      <c r="G55" t="str">
        <f t="shared" si="37"/>
        <v/>
      </c>
      <c r="H55" t="str">
        <f t="shared" si="37"/>
        <v/>
      </c>
      <c r="I55" t="str">
        <f t="shared" si="37"/>
        <v/>
      </c>
      <c r="J55" t="str">
        <f t="shared" si="37"/>
        <v/>
      </c>
      <c r="K55" t="str">
        <f t="shared" si="37"/>
        <v/>
      </c>
      <c r="L55" t="str">
        <f t="shared" si="37"/>
        <v/>
      </c>
      <c r="M55" t="str">
        <f t="shared" si="37"/>
        <v/>
      </c>
      <c r="N55" t="str">
        <f t="shared" si="37"/>
        <v/>
      </c>
      <c r="O55" t="str">
        <f t="shared" si="37"/>
        <v/>
      </c>
      <c r="P55" t="str">
        <f t="shared" si="37"/>
        <v/>
      </c>
      <c r="Q55" t="str">
        <f t="shared" si="37"/>
        <v/>
      </c>
      <c r="R55" t="str">
        <f t="shared" si="37"/>
        <v/>
      </c>
      <c r="S55" t="str">
        <f t="shared" si="37"/>
        <v/>
      </c>
      <c r="T55" t="str">
        <f t="shared" si="37"/>
        <v/>
      </c>
      <c r="U55" t="str">
        <f t="shared" si="37"/>
        <v/>
      </c>
      <c r="V55" t="str">
        <f t="shared" si="37"/>
        <v/>
      </c>
      <c r="W55" t="str">
        <f t="shared" si="37"/>
        <v/>
      </c>
      <c r="X55" t="str">
        <f t="shared" si="37"/>
        <v/>
      </c>
      <c r="Y55" t="str">
        <f t="shared" si="37"/>
        <v/>
      </c>
      <c r="Z55" t="str">
        <f t="shared" si="37"/>
        <v/>
      </c>
      <c r="AA55" t="str">
        <f t="shared" si="37"/>
        <v/>
      </c>
      <c r="AB55" t="str">
        <f t="shared" si="37"/>
        <v/>
      </c>
      <c r="AC55" t="str">
        <f t="shared" si="37"/>
        <v/>
      </c>
      <c r="AD55" t="str">
        <f t="shared" si="37"/>
        <v/>
      </c>
      <c r="AE55" t="str">
        <f t="shared" si="37"/>
        <v/>
      </c>
      <c r="AF55" t="str">
        <f t="shared" si="37"/>
        <v/>
      </c>
      <c r="AG55" t="str">
        <f t="shared" si="37"/>
        <v/>
      </c>
      <c r="AH55" t="str">
        <f t="shared" si="37"/>
        <v/>
      </c>
      <c r="AI55" t="str">
        <f t="shared" si="37"/>
        <v/>
      </c>
      <c r="AJ55" t="str">
        <f t="shared" si="37"/>
        <v/>
      </c>
      <c r="AK55" t="str">
        <f t="shared" si="37"/>
        <v/>
      </c>
      <c r="AL55" t="str">
        <f t="shared" si="37"/>
        <v/>
      </c>
      <c r="AM55" t="str">
        <f t="shared" si="37"/>
        <v/>
      </c>
      <c r="AN55" t="str">
        <f t="shared" si="37"/>
        <v/>
      </c>
      <c r="AO55" t="str">
        <f t="shared" si="37"/>
        <v/>
      </c>
      <c r="AP55" t="str">
        <f t="shared" si="37"/>
        <v/>
      </c>
      <c r="AQ55" t="str">
        <f t="shared" si="37"/>
        <v/>
      </c>
      <c r="AR55" t="str">
        <f t="shared" si="37"/>
        <v/>
      </c>
      <c r="AS55" t="str">
        <f t="shared" si="37"/>
        <v/>
      </c>
      <c r="AT55" t="str">
        <f t="shared" si="37"/>
        <v/>
      </c>
      <c r="AU55" t="str">
        <f t="shared" si="37"/>
        <v/>
      </c>
      <c r="AV55" t="str">
        <f t="shared" si="37"/>
        <v/>
      </c>
      <c r="AW55" t="str">
        <f t="shared" si="37"/>
        <v/>
      </c>
      <c r="AX55" t="str">
        <f t="shared" si="37"/>
        <v/>
      </c>
      <c r="AY55" t="str">
        <f t="shared" si="37"/>
        <v/>
      </c>
      <c r="AZ55" t="str">
        <f t="shared" si="37"/>
        <v/>
      </c>
      <c r="BA55" t="str">
        <f t="shared" si="37"/>
        <v/>
      </c>
      <c r="BB55" t="str">
        <f t="shared" si="37"/>
        <v/>
      </c>
      <c r="BC55" t="str">
        <f t="shared" si="37"/>
        <v/>
      </c>
      <c r="BD55" t="str">
        <f t="shared" si="37"/>
        <v/>
      </c>
      <c r="BE55" t="str">
        <f t="shared" si="37"/>
        <v/>
      </c>
      <c r="DY55" s="51">
        <f t="shared" si="3"/>
        <v>0</v>
      </c>
    </row>
    <row r="56" spans="1:129" x14ac:dyDescent="0.2">
      <c r="A56" s="51" t="str">
        <f>IF(ISNUMBER('Monthly Payroll'!A107),'Monthly Payroll'!A107,"")</f>
        <v/>
      </c>
      <c r="B56" s="56"/>
      <c r="D56" s="51" t="str">
        <f t="shared" si="31"/>
        <v/>
      </c>
      <c r="E56" t="str">
        <f t="shared" si="32"/>
        <v/>
      </c>
      <c r="F56" t="str">
        <f t="shared" si="37"/>
        <v/>
      </c>
      <c r="G56" t="str">
        <f t="shared" si="37"/>
        <v/>
      </c>
      <c r="H56" t="str">
        <f t="shared" si="37"/>
        <v/>
      </c>
      <c r="I56" t="str">
        <f t="shared" si="37"/>
        <v/>
      </c>
      <c r="J56" t="str">
        <f t="shared" si="37"/>
        <v/>
      </c>
      <c r="K56" t="str">
        <f t="shared" si="37"/>
        <v/>
      </c>
      <c r="L56" t="str">
        <f t="shared" si="37"/>
        <v/>
      </c>
      <c r="M56" t="str">
        <f t="shared" si="37"/>
        <v/>
      </c>
      <c r="N56" t="str">
        <f t="shared" si="37"/>
        <v/>
      </c>
      <c r="O56" t="str">
        <f t="shared" si="37"/>
        <v/>
      </c>
      <c r="P56" t="str">
        <f t="shared" si="37"/>
        <v/>
      </c>
      <c r="Q56" t="str">
        <f t="shared" si="37"/>
        <v/>
      </c>
      <c r="R56" t="str">
        <f t="shared" si="37"/>
        <v/>
      </c>
      <c r="S56" t="str">
        <f t="shared" si="37"/>
        <v/>
      </c>
      <c r="T56" t="str">
        <f t="shared" si="37"/>
        <v/>
      </c>
      <c r="U56" t="str">
        <f t="shared" si="37"/>
        <v/>
      </c>
      <c r="V56" t="str">
        <f t="shared" si="37"/>
        <v/>
      </c>
      <c r="W56" t="str">
        <f t="shared" si="37"/>
        <v/>
      </c>
      <c r="X56" t="str">
        <f t="shared" si="37"/>
        <v/>
      </c>
      <c r="Y56" t="str">
        <f t="shared" si="37"/>
        <v/>
      </c>
      <c r="Z56" t="str">
        <f t="shared" si="37"/>
        <v/>
      </c>
      <c r="AA56" t="str">
        <f t="shared" si="37"/>
        <v/>
      </c>
      <c r="AB56" t="str">
        <f t="shared" si="37"/>
        <v/>
      </c>
      <c r="AC56" t="str">
        <f t="shared" si="37"/>
        <v/>
      </c>
      <c r="AD56" t="str">
        <f t="shared" si="37"/>
        <v/>
      </c>
      <c r="AE56" t="str">
        <f t="shared" si="37"/>
        <v/>
      </c>
      <c r="AF56" t="str">
        <f t="shared" si="37"/>
        <v/>
      </c>
      <c r="AG56" t="str">
        <f t="shared" si="37"/>
        <v/>
      </c>
      <c r="AH56" t="str">
        <f t="shared" si="37"/>
        <v/>
      </c>
      <c r="AI56" t="str">
        <f t="shared" si="37"/>
        <v/>
      </c>
      <c r="AJ56" t="str">
        <f t="shared" si="37"/>
        <v/>
      </c>
      <c r="AK56" t="str">
        <f t="shared" si="37"/>
        <v/>
      </c>
      <c r="AL56" t="str">
        <f t="shared" si="37"/>
        <v/>
      </c>
      <c r="AM56" t="str">
        <f t="shared" si="37"/>
        <v/>
      </c>
      <c r="AN56" t="str">
        <f t="shared" si="37"/>
        <v/>
      </c>
      <c r="AO56" t="str">
        <f t="shared" si="37"/>
        <v/>
      </c>
      <c r="AP56" t="str">
        <f t="shared" si="37"/>
        <v/>
      </c>
      <c r="AQ56" t="str">
        <f t="shared" si="37"/>
        <v/>
      </c>
      <c r="AR56" t="str">
        <f t="shared" si="37"/>
        <v/>
      </c>
      <c r="AS56" t="str">
        <f t="shared" si="37"/>
        <v/>
      </c>
      <c r="AT56" t="str">
        <f t="shared" si="37"/>
        <v/>
      </c>
      <c r="AU56" t="str">
        <f t="shared" si="37"/>
        <v/>
      </c>
      <c r="AV56" t="str">
        <f t="shared" si="37"/>
        <v/>
      </c>
      <c r="AW56" t="str">
        <f t="shared" si="37"/>
        <v/>
      </c>
      <c r="AX56" t="str">
        <f t="shared" si="37"/>
        <v/>
      </c>
      <c r="AY56" t="str">
        <f t="shared" si="37"/>
        <v/>
      </c>
      <c r="AZ56" t="str">
        <f t="shared" si="37"/>
        <v/>
      </c>
      <c r="BA56" t="str">
        <f t="shared" si="37"/>
        <v/>
      </c>
      <c r="BB56" t="str">
        <f t="shared" si="37"/>
        <v/>
      </c>
      <c r="BC56" t="str">
        <f t="shared" si="37"/>
        <v/>
      </c>
      <c r="BD56" t="str">
        <f t="shared" si="37"/>
        <v/>
      </c>
      <c r="BE56" t="str">
        <f t="shared" si="37"/>
        <v/>
      </c>
      <c r="BF56" t="str">
        <f t="shared" si="37"/>
        <v/>
      </c>
      <c r="DY56" s="51">
        <f t="shared" si="3"/>
        <v>0</v>
      </c>
    </row>
    <row r="57" spans="1:129" x14ac:dyDescent="0.2">
      <c r="A57" s="51" t="str">
        <f>IF(ISNUMBER('Monthly Payroll'!A108),'Monthly Payroll'!A108,"")</f>
        <v/>
      </c>
      <c r="B57" s="56"/>
      <c r="D57" s="51" t="str">
        <f t="shared" si="31"/>
        <v/>
      </c>
      <c r="E57" t="str">
        <f t="shared" si="32"/>
        <v/>
      </c>
      <c r="F57" t="str">
        <f t="shared" ref="F57:BJ60" si="38">IF(ISNUMBER($D57),IF(ISNUMBER(F$1),IF(F$1&lt;&gt;$D57,0,1),""),"")</f>
        <v/>
      </c>
      <c r="G57" t="str">
        <f t="shared" si="38"/>
        <v/>
      </c>
      <c r="H57" t="str">
        <f t="shared" si="38"/>
        <v/>
      </c>
      <c r="I57" t="str">
        <f t="shared" si="38"/>
        <v/>
      </c>
      <c r="J57" t="str">
        <f t="shared" si="38"/>
        <v/>
      </c>
      <c r="K57" t="str">
        <f t="shared" si="38"/>
        <v/>
      </c>
      <c r="L57" t="str">
        <f t="shared" si="38"/>
        <v/>
      </c>
      <c r="M57" t="str">
        <f t="shared" si="38"/>
        <v/>
      </c>
      <c r="N57" t="str">
        <f t="shared" si="38"/>
        <v/>
      </c>
      <c r="O57" t="str">
        <f t="shared" si="38"/>
        <v/>
      </c>
      <c r="P57" t="str">
        <f t="shared" si="38"/>
        <v/>
      </c>
      <c r="Q57" t="str">
        <f t="shared" si="38"/>
        <v/>
      </c>
      <c r="R57" t="str">
        <f t="shared" si="38"/>
        <v/>
      </c>
      <c r="S57" t="str">
        <f t="shared" si="38"/>
        <v/>
      </c>
      <c r="T57" t="str">
        <f t="shared" si="38"/>
        <v/>
      </c>
      <c r="U57" t="str">
        <f t="shared" si="38"/>
        <v/>
      </c>
      <c r="V57" t="str">
        <f t="shared" si="38"/>
        <v/>
      </c>
      <c r="W57" t="str">
        <f t="shared" si="38"/>
        <v/>
      </c>
      <c r="X57" t="str">
        <f t="shared" si="38"/>
        <v/>
      </c>
      <c r="Y57" t="str">
        <f t="shared" si="38"/>
        <v/>
      </c>
      <c r="Z57" t="str">
        <f t="shared" si="38"/>
        <v/>
      </c>
      <c r="AA57" t="str">
        <f t="shared" si="38"/>
        <v/>
      </c>
      <c r="AB57" t="str">
        <f t="shared" si="38"/>
        <v/>
      </c>
      <c r="AC57" t="str">
        <f t="shared" si="38"/>
        <v/>
      </c>
      <c r="AD57" t="str">
        <f t="shared" si="38"/>
        <v/>
      </c>
      <c r="AE57" t="str">
        <f t="shared" si="38"/>
        <v/>
      </c>
      <c r="AF57" t="str">
        <f t="shared" si="38"/>
        <v/>
      </c>
      <c r="AG57" t="str">
        <f t="shared" si="38"/>
        <v/>
      </c>
      <c r="AH57" t="str">
        <f t="shared" si="38"/>
        <v/>
      </c>
      <c r="AI57" t="str">
        <f t="shared" si="38"/>
        <v/>
      </c>
      <c r="AJ57" t="str">
        <f t="shared" si="38"/>
        <v/>
      </c>
      <c r="AK57" t="str">
        <f t="shared" si="38"/>
        <v/>
      </c>
      <c r="AL57" t="str">
        <f t="shared" si="38"/>
        <v/>
      </c>
      <c r="AM57" t="str">
        <f t="shared" si="38"/>
        <v/>
      </c>
      <c r="AN57" t="str">
        <f t="shared" si="38"/>
        <v/>
      </c>
      <c r="AO57" t="str">
        <f t="shared" si="38"/>
        <v/>
      </c>
      <c r="AP57" t="str">
        <f t="shared" si="38"/>
        <v/>
      </c>
      <c r="AQ57" t="str">
        <f t="shared" si="38"/>
        <v/>
      </c>
      <c r="AR57" t="str">
        <f t="shared" si="38"/>
        <v/>
      </c>
      <c r="AS57" t="str">
        <f t="shared" si="38"/>
        <v/>
      </c>
      <c r="AT57" t="str">
        <f t="shared" si="38"/>
        <v/>
      </c>
      <c r="AU57" t="str">
        <f t="shared" si="38"/>
        <v/>
      </c>
      <c r="AV57" t="str">
        <f t="shared" si="38"/>
        <v/>
      </c>
      <c r="AW57" t="str">
        <f t="shared" si="38"/>
        <v/>
      </c>
      <c r="AX57" t="str">
        <f t="shared" si="38"/>
        <v/>
      </c>
      <c r="AY57" t="str">
        <f t="shared" si="38"/>
        <v/>
      </c>
      <c r="AZ57" t="str">
        <f t="shared" si="38"/>
        <v/>
      </c>
      <c r="BA57" t="str">
        <f t="shared" si="38"/>
        <v/>
      </c>
      <c r="BB57" t="str">
        <f t="shared" si="38"/>
        <v/>
      </c>
      <c r="BC57" t="str">
        <f t="shared" si="38"/>
        <v/>
      </c>
      <c r="BD57" t="str">
        <f t="shared" si="38"/>
        <v/>
      </c>
      <c r="BE57" t="str">
        <f t="shared" si="38"/>
        <v/>
      </c>
      <c r="BF57" t="str">
        <f t="shared" si="38"/>
        <v/>
      </c>
      <c r="BG57" t="str">
        <f t="shared" si="38"/>
        <v/>
      </c>
      <c r="DY57" s="51">
        <f t="shared" si="3"/>
        <v>0</v>
      </c>
    </row>
    <row r="58" spans="1:129" x14ac:dyDescent="0.2">
      <c r="A58" s="51" t="str">
        <f>IF(ISNUMBER('Monthly Payroll'!A109),'Monthly Payroll'!A109,"")</f>
        <v/>
      </c>
      <c r="B58" s="56"/>
      <c r="D58" s="51" t="str">
        <f t="shared" si="31"/>
        <v/>
      </c>
      <c r="E58" t="str">
        <f t="shared" si="32"/>
        <v/>
      </c>
      <c r="F58" t="str">
        <f t="shared" si="38"/>
        <v/>
      </c>
      <c r="G58" t="str">
        <f t="shared" si="38"/>
        <v/>
      </c>
      <c r="H58" t="str">
        <f t="shared" si="38"/>
        <v/>
      </c>
      <c r="I58" t="str">
        <f t="shared" si="38"/>
        <v/>
      </c>
      <c r="J58" t="str">
        <f t="shared" si="38"/>
        <v/>
      </c>
      <c r="K58" t="str">
        <f t="shared" si="38"/>
        <v/>
      </c>
      <c r="L58" t="str">
        <f t="shared" si="38"/>
        <v/>
      </c>
      <c r="M58" t="str">
        <f t="shared" si="38"/>
        <v/>
      </c>
      <c r="N58" t="str">
        <f t="shared" si="38"/>
        <v/>
      </c>
      <c r="O58" t="str">
        <f t="shared" si="38"/>
        <v/>
      </c>
      <c r="P58" t="str">
        <f t="shared" si="38"/>
        <v/>
      </c>
      <c r="Q58" t="str">
        <f t="shared" si="38"/>
        <v/>
      </c>
      <c r="R58" t="str">
        <f t="shared" si="38"/>
        <v/>
      </c>
      <c r="S58" t="str">
        <f t="shared" si="38"/>
        <v/>
      </c>
      <c r="T58" t="str">
        <f t="shared" si="38"/>
        <v/>
      </c>
      <c r="U58" t="str">
        <f t="shared" si="38"/>
        <v/>
      </c>
      <c r="V58" t="str">
        <f t="shared" si="38"/>
        <v/>
      </c>
      <c r="W58" t="str">
        <f t="shared" si="38"/>
        <v/>
      </c>
      <c r="X58" t="str">
        <f t="shared" si="38"/>
        <v/>
      </c>
      <c r="Y58" t="str">
        <f t="shared" si="38"/>
        <v/>
      </c>
      <c r="Z58" t="str">
        <f t="shared" si="38"/>
        <v/>
      </c>
      <c r="AA58" t="str">
        <f t="shared" si="38"/>
        <v/>
      </c>
      <c r="AB58" t="str">
        <f t="shared" si="38"/>
        <v/>
      </c>
      <c r="AC58" t="str">
        <f t="shared" si="38"/>
        <v/>
      </c>
      <c r="AD58" t="str">
        <f t="shared" si="38"/>
        <v/>
      </c>
      <c r="AE58" t="str">
        <f t="shared" si="38"/>
        <v/>
      </c>
      <c r="AF58" t="str">
        <f t="shared" si="38"/>
        <v/>
      </c>
      <c r="AG58" t="str">
        <f t="shared" si="38"/>
        <v/>
      </c>
      <c r="AH58" t="str">
        <f t="shared" si="38"/>
        <v/>
      </c>
      <c r="AI58" t="str">
        <f t="shared" si="38"/>
        <v/>
      </c>
      <c r="AJ58" t="str">
        <f t="shared" si="38"/>
        <v/>
      </c>
      <c r="AK58" t="str">
        <f t="shared" si="38"/>
        <v/>
      </c>
      <c r="AL58" t="str">
        <f t="shared" si="38"/>
        <v/>
      </c>
      <c r="AM58" t="str">
        <f t="shared" si="38"/>
        <v/>
      </c>
      <c r="AN58" t="str">
        <f t="shared" si="38"/>
        <v/>
      </c>
      <c r="AO58" t="str">
        <f t="shared" si="38"/>
        <v/>
      </c>
      <c r="AP58" t="str">
        <f t="shared" si="38"/>
        <v/>
      </c>
      <c r="AQ58" t="str">
        <f t="shared" si="38"/>
        <v/>
      </c>
      <c r="AR58" t="str">
        <f t="shared" si="38"/>
        <v/>
      </c>
      <c r="AS58" t="str">
        <f t="shared" si="38"/>
        <v/>
      </c>
      <c r="AT58" t="str">
        <f t="shared" si="38"/>
        <v/>
      </c>
      <c r="AU58" t="str">
        <f t="shared" si="38"/>
        <v/>
      </c>
      <c r="AV58" t="str">
        <f t="shared" si="38"/>
        <v/>
      </c>
      <c r="AW58" t="str">
        <f t="shared" si="38"/>
        <v/>
      </c>
      <c r="AX58" t="str">
        <f t="shared" si="38"/>
        <v/>
      </c>
      <c r="AY58" t="str">
        <f t="shared" si="38"/>
        <v/>
      </c>
      <c r="AZ58" t="str">
        <f t="shared" si="38"/>
        <v/>
      </c>
      <c r="BA58" t="str">
        <f t="shared" si="38"/>
        <v/>
      </c>
      <c r="BB58" t="str">
        <f t="shared" si="38"/>
        <v/>
      </c>
      <c r="BC58" t="str">
        <f t="shared" si="38"/>
        <v/>
      </c>
      <c r="BD58" t="str">
        <f t="shared" si="38"/>
        <v/>
      </c>
      <c r="BE58" t="str">
        <f t="shared" si="38"/>
        <v/>
      </c>
      <c r="BF58" t="str">
        <f t="shared" si="38"/>
        <v/>
      </c>
      <c r="BG58" t="str">
        <f t="shared" si="38"/>
        <v/>
      </c>
      <c r="BH58" t="str">
        <f t="shared" si="38"/>
        <v/>
      </c>
      <c r="DY58" s="51">
        <f t="shared" si="3"/>
        <v>0</v>
      </c>
    </row>
    <row r="59" spans="1:129" x14ac:dyDescent="0.2">
      <c r="A59" s="51" t="str">
        <f>IF(ISNUMBER('Monthly Payroll'!A110),'Monthly Payroll'!A110,"")</f>
        <v/>
      </c>
      <c r="B59" s="56"/>
      <c r="D59" s="51" t="str">
        <f t="shared" si="31"/>
        <v/>
      </c>
      <c r="E59" t="str">
        <f t="shared" si="32"/>
        <v/>
      </c>
      <c r="F59" t="str">
        <f t="shared" si="38"/>
        <v/>
      </c>
      <c r="G59" t="str">
        <f t="shared" si="38"/>
        <v/>
      </c>
      <c r="H59" t="str">
        <f t="shared" si="38"/>
        <v/>
      </c>
      <c r="I59" t="str">
        <f t="shared" si="38"/>
        <v/>
      </c>
      <c r="J59" t="str">
        <f t="shared" si="38"/>
        <v/>
      </c>
      <c r="K59" t="str">
        <f t="shared" si="38"/>
        <v/>
      </c>
      <c r="L59" t="str">
        <f t="shared" si="38"/>
        <v/>
      </c>
      <c r="M59" t="str">
        <f t="shared" si="38"/>
        <v/>
      </c>
      <c r="N59" t="str">
        <f t="shared" si="38"/>
        <v/>
      </c>
      <c r="O59" t="str">
        <f t="shared" si="38"/>
        <v/>
      </c>
      <c r="P59" t="str">
        <f t="shared" si="38"/>
        <v/>
      </c>
      <c r="Q59" t="str">
        <f t="shared" si="38"/>
        <v/>
      </c>
      <c r="R59" t="str">
        <f t="shared" si="38"/>
        <v/>
      </c>
      <c r="S59" t="str">
        <f t="shared" si="38"/>
        <v/>
      </c>
      <c r="T59" t="str">
        <f t="shared" si="38"/>
        <v/>
      </c>
      <c r="U59" t="str">
        <f t="shared" si="38"/>
        <v/>
      </c>
      <c r="V59" t="str">
        <f t="shared" si="38"/>
        <v/>
      </c>
      <c r="W59" t="str">
        <f t="shared" si="38"/>
        <v/>
      </c>
      <c r="X59" t="str">
        <f t="shared" si="38"/>
        <v/>
      </c>
      <c r="Y59" t="str">
        <f t="shared" si="38"/>
        <v/>
      </c>
      <c r="Z59" t="str">
        <f t="shared" si="38"/>
        <v/>
      </c>
      <c r="AA59" t="str">
        <f t="shared" si="38"/>
        <v/>
      </c>
      <c r="AB59" t="str">
        <f t="shared" si="38"/>
        <v/>
      </c>
      <c r="AC59" t="str">
        <f t="shared" si="38"/>
        <v/>
      </c>
      <c r="AD59" t="str">
        <f t="shared" si="38"/>
        <v/>
      </c>
      <c r="AE59" t="str">
        <f t="shared" si="38"/>
        <v/>
      </c>
      <c r="AF59" t="str">
        <f t="shared" si="38"/>
        <v/>
      </c>
      <c r="AG59" t="str">
        <f t="shared" si="38"/>
        <v/>
      </c>
      <c r="AH59" t="str">
        <f t="shared" si="38"/>
        <v/>
      </c>
      <c r="AI59" t="str">
        <f t="shared" si="38"/>
        <v/>
      </c>
      <c r="AJ59" t="str">
        <f t="shared" si="38"/>
        <v/>
      </c>
      <c r="AK59" t="str">
        <f t="shared" si="38"/>
        <v/>
      </c>
      <c r="AL59" t="str">
        <f t="shared" si="38"/>
        <v/>
      </c>
      <c r="AM59" t="str">
        <f t="shared" si="38"/>
        <v/>
      </c>
      <c r="AN59" t="str">
        <f t="shared" si="38"/>
        <v/>
      </c>
      <c r="AO59" t="str">
        <f t="shared" si="38"/>
        <v/>
      </c>
      <c r="AP59" t="str">
        <f t="shared" si="38"/>
        <v/>
      </c>
      <c r="AQ59" t="str">
        <f t="shared" si="38"/>
        <v/>
      </c>
      <c r="AR59" t="str">
        <f t="shared" si="38"/>
        <v/>
      </c>
      <c r="AS59" t="str">
        <f t="shared" si="38"/>
        <v/>
      </c>
      <c r="AT59" t="str">
        <f t="shared" si="38"/>
        <v/>
      </c>
      <c r="AU59" t="str">
        <f t="shared" si="38"/>
        <v/>
      </c>
      <c r="AV59" t="str">
        <f t="shared" si="38"/>
        <v/>
      </c>
      <c r="AW59" t="str">
        <f t="shared" si="38"/>
        <v/>
      </c>
      <c r="AX59" t="str">
        <f t="shared" si="38"/>
        <v/>
      </c>
      <c r="AY59" t="str">
        <f t="shared" si="38"/>
        <v/>
      </c>
      <c r="AZ59" t="str">
        <f t="shared" si="38"/>
        <v/>
      </c>
      <c r="BA59" t="str">
        <f t="shared" si="38"/>
        <v/>
      </c>
      <c r="BB59" t="str">
        <f t="shared" si="38"/>
        <v/>
      </c>
      <c r="BC59" t="str">
        <f t="shared" si="38"/>
        <v/>
      </c>
      <c r="BD59" t="str">
        <f t="shared" si="38"/>
        <v/>
      </c>
      <c r="BE59" t="str">
        <f t="shared" si="38"/>
        <v/>
      </c>
      <c r="BF59" t="str">
        <f t="shared" si="38"/>
        <v/>
      </c>
      <c r="BG59" t="str">
        <f t="shared" si="38"/>
        <v/>
      </c>
      <c r="BH59" t="str">
        <f t="shared" si="38"/>
        <v/>
      </c>
      <c r="BI59" t="str">
        <f t="shared" si="38"/>
        <v/>
      </c>
      <c r="DY59" s="51">
        <f t="shared" si="3"/>
        <v>0</v>
      </c>
    </row>
    <row r="60" spans="1:129" x14ac:dyDescent="0.2">
      <c r="A60" s="51" t="str">
        <f>IF(ISNUMBER('Monthly Payroll'!A111),'Monthly Payroll'!A111,"")</f>
        <v/>
      </c>
      <c r="B60" s="56"/>
      <c r="D60" s="51" t="str">
        <f t="shared" si="31"/>
        <v/>
      </c>
      <c r="E60" t="str">
        <f t="shared" si="32"/>
        <v/>
      </c>
      <c r="F60" t="str">
        <f t="shared" si="38"/>
        <v/>
      </c>
      <c r="G60" t="str">
        <f t="shared" si="38"/>
        <v/>
      </c>
      <c r="H60" t="str">
        <f t="shared" si="38"/>
        <v/>
      </c>
      <c r="I60" t="str">
        <f t="shared" si="38"/>
        <v/>
      </c>
      <c r="J60" t="str">
        <f t="shared" si="38"/>
        <v/>
      </c>
      <c r="K60" t="str">
        <f t="shared" si="38"/>
        <v/>
      </c>
      <c r="L60" t="str">
        <f t="shared" si="38"/>
        <v/>
      </c>
      <c r="M60" t="str">
        <f t="shared" si="38"/>
        <v/>
      </c>
      <c r="N60" t="str">
        <f t="shared" si="38"/>
        <v/>
      </c>
      <c r="O60" t="str">
        <f t="shared" si="38"/>
        <v/>
      </c>
      <c r="P60" t="str">
        <f t="shared" si="38"/>
        <v/>
      </c>
      <c r="Q60" t="str">
        <f t="shared" si="38"/>
        <v/>
      </c>
      <c r="R60" t="str">
        <f t="shared" si="38"/>
        <v/>
      </c>
      <c r="S60" t="str">
        <f t="shared" si="38"/>
        <v/>
      </c>
      <c r="T60" t="str">
        <f t="shared" si="38"/>
        <v/>
      </c>
      <c r="U60" t="str">
        <f t="shared" si="38"/>
        <v/>
      </c>
      <c r="V60" t="str">
        <f t="shared" si="38"/>
        <v/>
      </c>
      <c r="W60" t="str">
        <f t="shared" si="38"/>
        <v/>
      </c>
      <c r="X60" t="str">
        <f t="shared" si="38"/>
        <v/>
      </c>
      <c r="Y60" t="str">
        <f t="shared" si="38"/>
        <v/>
      </c>
      <c r="Z60" t="str">
        <f t="shared" si="38"/>
        <v/>
      </c>
      <c r="AA60" t="str">
        <f t="shared" si="38"/>
        <v/>
      </c>
      <c r="AB60" t="str">
        <f t="shared" si="38"/>
        <v/>
      </c>
      <c r="AC60" t="str">
        <f t="shared" si="38"/>
        <v/>
      </c>
      <c r="AD60" t="str">
        <f t="shared" si="38"/>
        <v/>
      </c>
      <c r="AE60" t="str">
        <f t="shared" si="38"/>
        <v/>
      </c>
      <c r="AF60" t="str">
        <f t="shared" si="38"/>
        <v/>
      </c>
      <c r="AG60" t="str">
        <f t="shared" si="38"/>
        <v/>
      </c>
      <c r="AH60" t="str">
        <f t="shared" si="38"/>
        <v/>
      </c>
      <c r="AI60" t="str">
        <f t="shared" si="38"/>
        <v/>
      </c>
      <c r="AJ60" t="str">
        <f t="shared" si="38"/>
        <v/>
      </c>
      <c r="AK60" t="str">
        <f t="shared" si="38"/>
        <v/>
      </c>
      <c r="AL60" t="str">
        <f t="shared" si="38"/>
        <v/>
      </c>
      <c r="AM60" t="str">
        <f t="shared" si="38"/>
        <v/>
      </c>
      <c r="AN60" t="str">
        <f t="shared" si="38"/>
        <v/>
      </c>
      <c r="AO60" t="str">
        <f t="shared" si="38"/>
        <v/>
      </c>
      <c r="AP60" t="str">
        <f t="shared" si="38"/>
        <v/>
      </c>
      <c r="AQ60" t="str">
        <f t="shared" si="38"/>
        <v/>
      </c>
      <c r="AR60" t="str">
        <f t="shared" si="38"/>
        <v/>
      </c>
      <c r="AS60" t="str">
        <f t="shared" si="38"/>
        <v/>
      </c>
      <c r="AT60" t="str">
        <f t="shared" si="38"/>
        <v/>
      </c>
      <c r="AU60" t="str">
        <f t="shared" si="38"/>
        <v/>
      </c>
      <c r="AV60" t="str">
        <f t="shared" si="38"/>
        <v/>
      </c>
      <c r="AW60" t="str">
        <f t="shared" si="38"/>
        <v/>
      </c>
      <c r="AX60" t="str">
        <f t="shared" si="38"/>
        <v/>
      </c>
      <c r="AY60" t="str">
        <f t="shared" si="38"/>
        <v/>
      </c>
      <c r="AZ60" t="str">
        <f t="shared" si="38"/>
        <v/>
      </c>
      <c r="BA60" t="str">
        <f t="shared" si="38"/>
        <v/>
      </c>
      <c r="BB60" t="str">
        <f t="shared" si="38"/>
        <v/>
      </c>
      <c r="BC60" t="str">
        <f t="shared" si="38"/>
        <v/>
      </c>
      <c r="BD60" t="str">
        <f t="shared" si="38"/>
        <v/>
      </c>
      <c r="BE60" t="str">
        <f t="shared" si="38"/>
        <v/>
      </c>
      <c r="BF60" t="str">
        <f t="shared" si="38"/>
        <v/>
      </c>
      <c r="BG60" t="str">
        <f t="shared" si="38"/>
        <v/>
      </c>
      <c r="BH60" t="str">
        <f t="shared" si="38"/>
        <v/>
      </c>
      <c r="BI60" t="str">
        <f t="shared" si="38"/>
        <v/>
      </c>
      <c r="BJ60" t="str">
        <f t="shared" si="38"/>
        <v/>
      </c>
      <c r="DY60" s="51">
        <f t="shared" si="3"/>
        <v>0</v>
      </c>
    </row>
    <row r="61" spans="1:129" x14ac:dyDescent="0.2">
      <c r="A61" s="51" t="str">
        <f>IF(ISNUMBER('Monthly Payroll'!A112),'Monthly Payroll'!A112,"")</f>
        <v/>
      </c>
      <c r="B61" s="56"/>
      <c r="D61" s="51" t="str">
        <f t="shared" si="31"/>
        <v/>
      </c>
      <c r="E61" t="str">
        <f t="shared" si="32"/>
        <v/>
      </c>
      <c r="F61" t="str">
        <f t="shared" ref="F61:BN64" si="39">IF(ISNUMBER($D61),IF(ISNUMBER(F$1),IF(F$1&lt;&gt;$D61,0,1),""),"")</f>
        <v/>
      </c>
      <c r="G61" t="str">
        <f t="shared" si="39"/>
        <v/>
      </c>
      <c r="H61" t="str">
        <f t="shared" si="39"/>
        <v/>
      </c>
      <c r="I61" t="str">
        <f t="shared" si="39"/>
        <v/>
      </c>
      <c r="J61" t="str">
        <f t="shared" si="39"/>
        <v/>
      </c>
      <c r="K61" t="str">
        <f t="shared" si="39"/>
        <v/>
      </c>
      <c r="L61" t="str">
        <f t="shared" si="39"/>
        <v/>
      </c>
      <c r="M61" t="str">
        <f t="shared" si="39"/>
        <v/>
      </c>
      <c r="N61" t="str">
        <f t="shared" si="39"/>
        <v/>
      </c>
      <c r="O61" t="str">
        <f t="shared" si="39"/>
        <v/>
      </c>
      <c r="P61" t="str">
        <f t="shared" si="39"/>
        <v/>
      </c>
      <c r="Q61" t="str">
        <f t="shared" si="39"/>
        <v/>
      </c>
      <c r="R61" t="str">
        <f t="shared" si="39"/>
        <v/>
      </c>
      <c r="S61" t="str">
        <f t="shared" si="39"/>
        <v/>
      </c>
      <c r="T61" t="str">
        <f t="shared" si="39"/>
        <v/>
      </c>
      <c r="U61" t="str">
        <f t="shared" si="39"/>
        <v/>
      </c>
      <c r="V61" t="str">
        <f t="shared" si="39"/>
        <v/>
      </c>
      <c r="W61" t="str">
        <f t="shared" si="39"/>
        <v/>
      </c>
      <c r="X61" t="str">
        <f t="shared" si="39"/>
        <v/>
      </c>
      <c r="Y61" t="str">
        <f t="shared" si="39"/>
        <v/>
      </c>
      <c r="Z61" t="str">
        <f t="shared" si="39"/>
        <v/>
      </c>
      <c r="AA61" t="str">
        <f t="shared" si="39"/>
        <v/>
      </c>
      <c r="AB61" t="str">
        <f t="shared" si="39"/>
        <v/>
      </c>
      <c r="AC61" t="str">
        <f t="shared" si="39"/>
        <v/>
      </c>
      <c r="AD61" t="str">
        <f t="shared" si="39"/>
        <v/>
      </c>
      <c r="AE61" t="str">
        <f t="shared" si="39"/>
        <v/>
      </c>
      <c r="AF61" t="str">
        <f t="shared" si="39"/>
        <v/>
      </c>
      <c r="AG61" t="str">
        <f t="shared" si="39"/>
        <v/>
      </c>
      <c r="AH61" t="str">
        <f t="shared" si="39"/>
        <v/>
      </c>
      <c r="AI61" t="str">
        <f t="shared" si="39"/>
        <v/>
      </c>
      <c r="AJ61" t="str">
        <f t="shared" si="39"/>
        <v/>
      </c>
      <c r="AK61" t="str">
        <f t="shared" si="39"/>
        <v/>
      </c>
      <c r="AL61" t="str">
        <f t="shared" si="39"/>
        <v/>
      </c>
      <c r="AM61" t="str">
        <f t="shared" si="39"/>
        <v/>
      </c>
      <c r="AN61" t="str">
        <f t="shared" si="39"/>
        <v/>
      </c>
      <c r="AO61" t="str">
        <f t="shared" si="39"/>
        <v/>
      </c>
      <c r="AP61" t="str">
        <f t="shared" si="39"/>
        <v/>
      </c>
      <c r="AQ61" t="str">
        <f t="shared" si="39"/>
        <v/>
      </c>
      <c r="AR61" t="str">
        <f t="shared" si="39"/>
        <v/>
      </c>
      <c r="AS61" t="str">
        <f t="shared" si="39"/>
        <v/>
      </c>
      <c r="AT61" t="str">
        <f t="shared" si="39"/>
        <v/>
      </c>
      <c r="AU61" t="str">
        <f t="shared" si="39"/>
        <v/>
      </c>
      <c r="AV61" t="str">
        <f t="shared" si="39"/>
        <v/>
      </c>
      <c r="AW61" t="str">
        <f t="shared" si="39"/>
        <v/>
      </c>
      <c r="AX61" t="str">
        <f t="shared" si="39"/>
        <v/>
      </c>
      <c r="AY61" t="str">
        <f t="shared" si="39"/>
        <v/>
      </c>
      <c r="AZ61" t="str">
        <f t="shared" si="39"/>
        <v/>
      </c>
      <c r="BA61" t="str">
        <f t="shared" si="39"/>
        <v/>
      </c>
      <c r="BB61" t="str">
        <f t="shared" si="39"/>
        <v/>
      </c>
      <c r="BC61" t="str">
        <f t="shared" si="39"/>
        <v/>
      </c>
      <c r="BD61" t="str">
        <f t="shared" si="39"/>
        <v/>
      </c>
      <c r="BE61" t="str">
        <f t="shared" si="39"/>
        <v/>
      </c>
      <c r="BF61" t="str">
        <f t="shared" si="39"/>
        <v/>
      </c>
      <c r="BG61" t="str">
        <f t="shared" si="39"/>
        <v/>
      </c>
      <c r="BH61" t="str">
        <f t="shared" si="39"/>
        <v/>
      </c>
      <c r="BI61" t="str">
        <f t="shared" si="39"/>
        <v/>
      </c>
      <c r="BJ61" t="str">
        <f t="shared" si="39"/>
        <v/>
      </c>
      <c r="BK61" t="str">
        <f t="shared" si="39"/>
        <v/>
      </c>
      <c r="DY61" s="51">
        <f t="shared" si="3"/>
        <v>0</v>
      </c>
    </row>
    <row r="62" spans="1:129" x14ac:dyDescent="0.2">
      <c r="A62" s="51" t="str">
        <f>IF(ISNUMBER('Monthly Payroll'!A113),'Monthly Payroll'!A113,"")</f>
        <v/>
      </c>
      <c r="B62" s="56"/>
      <c r="D62" s="51" t="str">
        <f t="shared" si="31"/>
        <v/>
      </c>
      <c r="E62" t="str">
        <f t="shared" si="32"/>
        <v/>
      </c>
      <c r="F62" t="str">
        <f t="shared" si="39"/>
        <v/>
      </c>
      <c r="G62" t="str">
        <f t="shared" si="39"/>
        <v/>
      </c>
      <c r="H62" t="str">
        <f t="shared" si="39"/>
        <v/>
      </c>
      <c r="I62" t="str">
        <f t="shared" si="39"/>
        <v/>
      </c>
      <c r="J62" t="str">
        <f t="shared" si="39"/>
        <v/>
      </c>
      <c r="K62" t="str">
        <f t="shared" si="39"/>
        <v/>
      </c>
      <c r="L62" t="str">
        <f t="shared" si="39"/>
        <v/>
      </c>
      <c r="M62" t="str">
        <f t="shared" si="39"/>
        <v/>
      </c>
      <c r="N62" t="str">
        <f t="shared" si="39"/>
        <v/>
      </c>
      <c r="O62" t="str">
        <f t="shared" si="39"/>
        <v/>
      </c>
      <c r="P62" t="str">
        <f t="shared" si="39"/>
        <v/>
      </c>
      <c r="Q62" t="str">
        <f t="shared" si="39"/>
        <v/>
      </c>
      <c r="R62" t="str">
        <f t="shared" si="39"/>
        <v/>
      </c>
      <c r="S62" t="str">
        <f t="shared" si="39"/>
        <v/>
      </c>
      <c r="T62" t="str">
        <f t="shared" si="39"/>
        <v/>
      </c>
      <c r="U62" t="str">
        <f t="shared" si="39"/>
        <v/>
      </c>
      <c r="V62" t="str">
        <f t="shared" si="39"/>
        <v/>
      </c>
      <c r="W62" t="str">
        <f t="shared" si="39"/>
        <v/>
      </c>
      <c r="X62" t="str">
        <f t="shared" si="39"/>
        <v/>
      </c>
      <c r="Y62" t="str">
        <f t="shared" si="39"/>
        <v/>
      </c>
      <c r="Z62" t="str">
        <f t="shared" si="39"/>
        <v/>
      </c>
      <c r="AA62" t="str">
        <f t="shared" si="39"/>
        <v/>
      </c>
      <c r="AB62" t="str">
        <f t="shared" si="39"/>
        <v/>
      </c>
      <c r="AC62" t="str">
        <f t="shared" si="39"/>
        <v/>
      </c>
      <c r="AD62" t="str">
        <f t="shared" si="39"/>
        <v/>
      </c>
      <c r="AE62" t="str">
        <f t="shared" si="39"/>
        <v/>
      </c>
      <c r="AF62" t="str">
        <f t="shared" si="39"/>
        <v/>
      </c>
      <c r="AG62" t="str">
        <f t="shared" si="39"/>
        <v/>
      </c>
      <c r="AH62" t="str">
        <f t="shared" si="39"/>
        <v/>
      </c>
      <c r="AI62" t="str">
        <f t="shared" si="39"/>
        <v/>
      </c>
      <c r="AJ62" t="str">
        <f t="shared" si="39"/>
        <v/>
      </c>
      <c r="AK62" t="str">
        <f t="shared" si="39"/>
        <v/>
      </c>
      <c r="AL62" t="str">
        <f t="shared" si="39"/>
        <v/>
      </c>
      <c r="AM62" t="str">
        <f t="shared" si="39"/>
        <v/>
      </c>
      <c r="AN62" t="str">
        <f t="shared" si="39"/>
        <v/>
      </c>
      <c r="AO62" t="str">
        <f t="shared" si="39"/>
        <v/>
      </c>
      <c r="AP62" t="str">
        <f t="shared" si="39"/>
        <v/>
      </c>
      <c r="AQ62" t="str">
        <f t="shared" si="39"/>
        <v/>
      </c>
      <c r="AR62" t="str">
        <f t="shared" si="39"/>
        <v/>
      </c>
      <c r="AS62" t="str">
        <f t="shared" si="39"/>
        <v/>
      </c>
      <c r="AT62" t="str">
        <f t="shared" si="39"/>
        <v/>
      </c>
      <c r="AU62" t="str">
        <f t="shared" si="39"/>
        <v/>
      </c>
      <c r="AV62" t="str">
        <f t="shared" si="39"/>
        <v/>
      </c>
      <c r="AW62" t="str">
        <f t="shared" si="39"/>
        <v/>
      </c>
      <c r="AX62" t="str">
        <f t="shared" si="39"/>
        <v/>
      </c>
      <c r="AY62" t="str">
        <f t="shared" si="39"/>
        <v/>
      </c>
      <c r="AZ62" t="str">
        <f t="shared" si="39"/>
        <v/>
      </c>
      <c r="BA62" t="str">
        <f t="shared" si="39"/>
        <v/>
      </c>
      <c r="BB62" t="str">
        <f t="shared" si="39"/>
        <v/>
      </c>
      <c r="BC62" t="str">
        <f t="shared" si="39"/>
        <v/>
      </c>
      <c r="BD62" t="str">
        <f t="shared" si="39"/>
        <v/>
      </c>
      <c r="BE62" t="str">
        <f t="shared" si="39"/>
        <v/>
      </c>
      <c r="BF62" t="str">
        <f t="shared" si="39"/>
        <v/>
      </c>
      <c r="BG62" t="str">
        <f t="shared" si="39"/>
        <v/>
      </c>
      <c r="BH62" t="str">
        <f t="shared" si="39"/>
        <v/>
      </c>
      <c r="BI62" t="str">
        <f t="shared" si="39"/>
        <v/>
      </c>
      <c r="BJ62" t="str">
        <f t="shared" si="39"/>
        <v/>
      </c>
      <c r="BK62" t="str">
        <f t="shared" si="39"/>
        <v/>
      </c>
      <c r="BL62" t="str">
        <f t="shared" si="39"/>
        <v/>
      </c>
      <c r="DY62" s="51">
        <f t="shared" si="3"/>
        <v>0</v>
      </c>
    </row>
    <row r="63" spans="1:129" x14ac:dyDescent="0.2">
      <c r="A63" s="51" t="str">
        <f>IF(ISNUMBER('Monthly Payroll'!A114),'Monthly Payroll'!A114,"")</f>
        <v/>
      </c>
      <c r="B63" s="56"/>
      <c r="D63" s="51" t="str">
        <f t="shared" si="31"/>
        <v/>
      </c>
      <c r="E63" t="str">
        <f t="shared" si="32"/>
        <v/>
      </c>
      <c r="F63" t="str">
        <f t="shared" si="39"/>
        <v/>
      </c>
      <c r="G63" t="str">
        <f t="shared" si="39"/>
        <v/>
      </c>
      <c r="H63" t="str">
        <f t="shared" si="39"/>
        <v/>
      </c>
      <c r="I63" t="str">
        <f t="shared" si="39"/>
        <v/>
      </c>
      <c r="J63" t="str">
        <f t="shared" si="39"/>
        <v/>
      </c>
      <c r="K63" t="str">
        <f t="shared" si="39"/>
        <v/>
      </c>
      <c r="L63" t="str">
        <f t="shared" si="39"/>
        <v/>
      </c>
      <c r="M63" t="str">
        <f t="shared" si="39"/>
        <v/>
      </c>
      <c r="N63" t="str">
        <f t="shared" si="39"/>
        <v/>
      </c>
      <c r="O63" t="str">
        <f t="shared" si="39"/>
        <v/>
      </c>
      <c r="P63" t="str">
        <f t="shared" si="39"/>
        <v/>
      </c>
      <c r="Q63" t="str">
        <f t="shared" si="39"/>
        <v/>
      </c>
      <c r="R63" t="str">
        <f t="shared" si="39"/>
        <v/>
      </c>
      <c r="S63" t="str">
        <f t="shared" si="39"/>
        <v/>
      </c>
      <c r="T63" t="str">
        <f t="shared" si="39"/>
        <v/>
      </c>
      <c r="U63" t="str">
        <f t="shared" si="39"/>
        <v/>
      </c>
      <c r="V63" t="str">
        <f t="shared" si="39"/>
        <v/>
      </c>
      <c r="W63" t="str">
        <f t="shared" si="39"/>
        <v/>
      </c>
      <c r="X63" t="str">
        <f t="shared" si="39"/>
        <v/>
      </c>
      <c r="Y63" t="str">
        <f t="shared" si="39"/>
        <v/>
      </c>
      <c r="Z63" t="str">
        <f t="shared" si="39"/>
        <v/>
      </c>
      <c r="AA63" t="str">
        <f t="shared" si="39"/>
        <v/>
      </c>
      <c r="AB63" t="str">
        <f t="shared" si="39"/>
        <v/>
      </c>
      <c r="AC63" t="str">
        <f t="shared" si="39"/>
        <v/>
      </c>
      <c r="AD63" t="str">
        <f t="shared" si="39"/>
        <v/>
      </c>
      <c r="AE63" t="str">
        <f t="shared" si="39"/>
        <v/>
      </c>
      <c r="AF63" t="str">
        <f t="shared" si="39"/>
        <v/>
      </c>
      <c r="AG63" t="str">
        <f t="shared" si="39"/>
        <v/>
      </c>
      <c r="AH63" t="str">
        <f t="shared" si="39"/>
        <v/>
      </c>
      <c r="AI63" t="str">
        <f t="shared" si="39"/>
        <v/>
      </c>
      <c r="AJ63" t="str">
        <f t="shared" si="39"/>
        <v/>
      </c>
      <c r="AK63" t="str">
        <f t="shared" si="39"/>
        <v/>
      </c>
      <c r="AL63" t="str">
        <f t="shared" si="39"/>
        <v/>
      </c>
      <c r="AM63" t="str">
        <f t="shared" si="39"/>
        <v/>
      </c>
      <c r="AN63" t="str">
        <f t="shared" si="39"/>
        <v/>
      </c>
      <c r="AO63" t="str">
        <f t="shared" si="39"/>
        <v/>
      </c>
      <c r="AP63" t="str">
        <f t="shared" si="39"/>
        <v/>
      </c>
      <c r="AQ63" t="str">
        <f t="shared" si="39"/>
        <v/>
      </c>
      <c r="AR63" t="str">
        <f t="shared" si="39"/>
        <v/>
      </c>
      <c r="AS63" t="str">
        <f t="shared" si="39"/>
        <v/>
      </c>
      <c r="AT63" t="str">
        <f t="shared" si="39"/>
        <v/>
      </c>
      <c r="AU63" t="str">
        <f t="shared" si="39"/>
        <v/>
      </c>
      <c r="AV63" t="str">
        <f t="shared" si="39"/>
        <v/>
      </c>
      <c r="AW63" t="str">
        <f t="shared" si="39"/>
        <v/>
      </c>
      <c r="AX63" t="str">
        <f t="shared" si="39"/>
        <v/>
      </c>
      <c r="AY63" t="str">
        <f t="shared" si="39"/>
        <v/>
      </c>
      <c r="AZ63" t="str">
        <f t="shared" si="39"/>
        <v/>
      </c>
      <c r="BA63" t="str">
        <f t="shared" si="39"/>
        <v/>
      </c>
      <c r="BB63" t="str">
        <f t="shared" si="39"/>
        <v/>
      </c>
      <c r="BC63" t="str">
        <f t="shared" si="39"/>
        <v/>
      </c>
      <c r="BD63" t="str">
        <f t="shared" si="39"/>
        <v/>
      </c>
      <c r="BE63" t="str">
        <f t="shared" si="39"/>
        <v/>
      </c>
      <c r="BF63" t="str">
        <f t="shared" si="39"/>
        <v/>
      </c>
      <c r="BG63" t="str">
        <f t="shared" si="39"/>
        <v/>
      </c>
      <c r="BH63" t="str">
        <f t="shared" si="39"/>
        <v/>
      </c>
      <c r="BI63" t="str">
        <f t="shared" si="39"/>
        <v/>
      </c>
      <c r="BJ63" t="str">
        <f t="shared" si="39"/>
        <v/>
      </c>
      <c r="BK63" t="str">
        <f t="shared" si="39"/>
        <v/>
      </c>
      <c r="BL63" t="str">
        <f t="shared" si="39"/>
        <v/>
      </c>
      <c r="BM63" t="str">
        <f t="shared" si="39"/>
        <v/>
      </c>
      <c r="DY63" s="51">
        <f t="shared" si="3"/>
        <v>0</v>
      </c>
    </row>
    <row r="64" spans="1:129" x14ac:dyDescent="0.2">
      <c r="A64" s="51" t="str">
        <f>IF(ISNUMBER('Monthly Payroll'!A115),'Monthly Payroll'!A115,"")</f>
        <v/>
      </c>
      <c r="B64" s="56"/>
      <c r="D64" s="51" t="str">
        <f t="shared" si="31"/>
        <v/>
      </c>
      <c r="E64" t="str">
        <f t="shared" si="32"/>
        <v/>
      </c>
      <c r="F64" t="str">
        <f t="shared" si="39"/>
        <v/>
      </c>
      <c r="G64" t="str">
        <f t="shared" si="39"/>
        <v/>
      </c>
      <c r="H64" t="str">
        <f t="shared" si="39"/>
        <v/>
      </c>
      <c r="I64" t="str">
        <f t="shared" si="39"/>
        <v/>
      </c>
      <c r="J64" t="str">
        <f t="shared" si="39"/>
        <v/>
      </c>
      <c r="K64" t="str">
        <f t="shared" si="39"/>
        <v/>
      </c>
      <c r="L64" t="str">
        <f t="shared" si="39"/>
        <v/>
      </c>
      <c r="M64" t="str">
        <f t="shared" si="39"/>
        <v/>
      </c>
      <c r="N64" t="str">
        <f t="shared" si="39"/>
        <v/>
      </c>
      <c r="O64" t="str">
        <f t="shared" si="39"/>
        <v/>
      </c>
      <c r="P64" t="str">
        <f t="shared" si="39"/>
        <v/>
      </c>
      <c r="Q64" t="str">
        <f t="shared" si="39"/>
        <v/>
      </c>
      <c r="R64" t="str">
        <f t="shared" si="39"/>
        <v/>
      </c>
      <c r="S64" t="str">
        <f t="shared" si="39"/>
        <v/>
      </c>
      <c r="T64" t="str">
        <f t="shared" si="39"/>
        <v/>
      </c>
      <c r="U64" t="str">
        <f t="shared" si="39"/>
        <v/>
      </c>
      <c r="V64" t="str">
        <f t="shared" si="39"/>
        <v/>
      </c>
      <c r="W64" t="str">
        <f t="shared" si="39"/>
        <v/>
      </c>
      <c r="X64" t="str">
        <f t="shared" si="39"/>
        <v/>
      </c>
      <c r="Y64" t="str">
        <f t="shared" si="39"/>
        <v/>
      </c>
      <c r="Z64" t="str">
        <f t="shared" si="39"/>
        <v/>
      </c>
      <c r="AA64" t="str">
        <f t="shared" si="39"/>
        <v/>
      </c>
      <c r="AB64" t="str">
        <f t="shared" si="39"/>
        <v/>
      </c>
      <c r="AC64" t="str">
        <f t="shared" si="39"/>
        <v/>
      </c>
      <c r="AD64" t="str">
        <f t="shared" si="39"/>
        <v/>
      </c>
      <c r="AE64" t="str">
        <f t="shared" si="39"/>
        <v/>
      </c>
      <c r="AF64" t="str">
        <f t="shared" si="39"/>
        <v/>
      </c>
      <c r="AG64" t="str">
        <f t="shared" si="39"/>
        <v/>
      </c>
      <c r="AH64" t="str">
        <f t="shared" si="39"/>
        <v/>
      </c>
      <c r="AI64" t="str">
        <f t="shared" si="39"/>
        <v/>
      </c>
      <c r="AJ64" t="str">
        <f t="shared" si="39"/>
        <v/>
      </c>
      <c r="AK64" t="str">
        <f t="shared" si="39"/>
        <v/>
      </c>
      <c r="AL64" t="str">
        <f t="shared" si="39"/>
        <v/>
      </c>
      <c r="AM64" t="str">
        <f t="shared" si="39"/>
        <v/>
      </c>
      <c r="AN64" t="str">
        <f t="shared" si="39"/>
        <v/>
      </c>
      <c r="AO64" t="str">
        <f t="shared" si="39"/>
        <v/>
      </c>
      <c r="AP64" t="str">
        <f t="shared" si="39"/>
        <v/>
      </c>
      <c r="AQ64" t="str">
        <f t="shared" si="39"/>
        <v/>
      </c>
      <c r="AR64" t="str">
        <f t="shared" si="39"/>
        <v/>
      </c>
      <c r="AS64" t="str">
        <f t="shared" si="39"/>
        <v/>
      </c>
      <c r="AT64" t="str">
        <f t="shared" si="39"/>
        <v/>
      </c>
      <c r="AU64" t="str">
        <f t="shared" si="39"/>
        <v/>
      </c>
      <c r="AV64" t="str">
        <f t="shared" si="39"/>
        <v/>
      </c>
      <c r="AW64" t="str">
        <f t="shared" si="39"/>
        <v/>
      </c>
      <c r="AX64" t="str">
        <f t="shared" si="39"/>
        <v/>
      </c>
      <c r="AY64" t="str">
        <f t="shared" si="39"/>
        <v/>
      </c>
      <c r="AZ64" t="str">
        <f t="shared" si="39"/>
        <v/>
      </c>
      <c r="BA64" t="str">
        <f t="shared" si="39"/>
        <v/>
      </c>
      <c r="BB64" t="str">
        <f t="shared" si="39"/>
        <v/>
      </c>
      <c r="BC64" t="str">
        <f t="shared" si="39"/>
        <v/>
      </c>
      <c r="BD64" t="str">
        <f t="shared" si="39"/>
        <v/>
      </c>
      <c r="BE64" t="str">
        <f t="shared" si="39"/>
        <v/>
      </c>
      <c r="BF64" t="str">
        <f t="shared" si="39"/>
        <v/>
      </c>
      <c r="BG64" t="str">
        <f t="shared" si="39"/>
        <v/>
      </c>
      <c r="BH64" t="str">
        <f t="shared" si="39"/>
        <v/>
      </c>
      <c r="BI64" t="str">
        <f t="shared" si="39"/>
        <v/>
      </c>
      <c r="BJ64" t="str">
        <f t="shared" si="39"/>
        <v/>
      </c>
      <c r="BK64" t="str">
        <f t="shared" si="39"/>
        <v/>
      </c>
      <c r="BL64" t="str">
        <f t="shared" si="39"/>
        <v/>
      </c>
      <c r="BM64" t="str">
        <f t="shared" si="39"/>
        <v/>
      </c>
      <c r="BN64" t="str">
        <f t="shared" si="39"/>
        <v/>
      </c>
      <c r="DY64" s="51">
        <f t="shared" si="3"/>
        <v>0</v>
      </c>
    </row>
    <row r="65" spans="1:129" x14ac:dyDescent="0.2">
      <c r="A65" s="51" t="str">
        <f>IF(ISNUMBER('Monthly Payroll'!A116),'Monthly Payroll'!A116,"")</f>
        <v/>
      </c>
      <c r="B65" s="56"/>
      <c r="D65" s="51" t="str">
        <f t="shared" si="31"/>
        <v/>
      </c>
      <c r="E65" t="str">
        <f t="shared" si="32"/>
        <v/>
      </c>
      <c r="F65" t="str">
        <f t="shared" ref="F65:BQ68" si="40">IF(ISNUMBER($D65),IF(ISNUMBER(F$1),IF(F$1&lt;&gt;$D65,0,1),""),"")</f>
        <v/>
      </c>
      <c r="G65" t="str">
        <f t="shared" si="40"/>
        <v/>
      </c>
      <c r="H65" t="str">
        <f t="shared" si="40"/>
        <v/>
      </c>
      <c r="I65" t="str">
        <f t="shared" si="40"/>
        <v/>
      </c>
      <c r="J65" t="str">
        <f t="shared" si="40"/>
        <v/>
      </c>
      <c r="K65" t="str">
        <f t="shared" si="40"/>
        <v/>
      </c>
      <c r="L65" t="str">
        <f t="shared" si="40"/>
        <v/>
      </c>
      <c r="M65" t="str">
        <f t="shared" si="40"/>
        <v/>
      </c>
      <c r="N65" t="str">
        <f t="shared" si="40"/>
        <v/>
      </c>
      <c r="O65" t="str">
        <f t="shared" si="40"/>
        <v/>
      </c>
      <c r="P65" t="str">
        <f t="shared" si="40"/>
        <v/>
      </c>
      <c r="Q65" t="str">
        <f t="shared" si="40"/>
        <v/>
      </c>
      <c r="R65" t="str">
        <f t="shared" si="40"/>
        <v/>
      </c>
      <c r="S65" t="str">
        <f t="shared" si="40"/>
        <v/>
      </c>
      <c r="T65" t="str">
        <f t="shared" si="40"/>
        <v/>
      </c>
      <c r="U65" t="str">
        <f t="shared" si="40"/>
        <v/>
      </c>
      <c r="V65" t="str">
        <f t="shared" si="40"/>
        <v/>
      </c>
      <c r="W65" t="str">
        <f t="shared" si="40"/>
        <v/>
      </c>
      <c r="X65" t="str">
        <f t="shared" si="40"/>
        <v/>
      </c>
      <c r="Y65" t="str">
        <f t="shared" si="40"/>
        <v/>
      </c>
      <c r="Z65" t="str">
        <f t="shared" si="40"/>
        <v/>
      </c>
      <c r="AA65" t="str">
        <f t="shared" si="40"/>
        <v/>
      </c>
      <c r="AB65" t="str">
        <f t="shared" si="40"/>
        <v/>
      </c>
      <c r="AC65" t="str">
        <f t="shared" si="40"/>
        <v/>
      </c>
      <c r="AD65" t="str">
        <f t="shared" si="40"/>
        <v/>
      </c>
      <c r="AE65" t="str">
        <f t="shared" si="40"/>
        <v/>
      </c>
      <c r="AF65" t="str">
        <f t="shared" si="40"/>
        <v/>
      </c>
      <c r="AG65" t="str">
        <f t="shared" si="40"/>
        <v/>
      </c>
      <c r="AH65" t="str">
        <f t="shared" si="40"/>
        <v/>
      </c>
      <c r="AI65" t="str">
        <f t="shared" si="40"/>
        <v/>
      </c>
      <c r="AJ65" t="str">
        <f t="shared" si="40"/>
        <v/>
      </c>
      <c r="AK65" t="str">
        <f t="shared" si="40"/>
        <v/>
      </c>
      <c r="AL65" t="str">
        <f t="shared" si="40"/>
        <v/>
      </c>
      <c r="AM65" t="str">
        <f t="shared" si="40"/>
        <v/>
      </c>
      <c r="AN65" t="str">
        <f t="shared" si="40"/>
        <v/>
      </c>
      <c r="AO65" t="str">
        <f t="shared" si="40"/>
        <v/>
      </c>
      <c r="AP65" t="str">
        <f t="shared" si="40"/>
        <v/>
      </c>
      <c r="AQ65" t="str">
        <f t="shared" si="40"/>
        <v/>
      </c>
      <c r="AR65" t="str">
        <f t="shared" si="40"/>
        <v/>
      </c>
      <c r="AS65" t="str">
        <f t="shared" si="40"/>
        <v/>
      </c>
      <c r="AT65" t="str">
        <f t="shared" si="40"/>
        <v/>
      </c>
      <c r="AU65" t="str">
        <f t="shared" si="40"/>
        <v/>
      </c>
      <c r="AV65" t="str">
        <f t="shared" si="40"/>
        <v/>
      </c>
      <c r="AW65" t="str">
        <f t="shared" si="40"/>
        <v/>
      </c>
      <c r="AX65" t="str">
        <f t="shared" si="40"/>
        <v/>
      </c>
      <c r="AY65" t="str">
        <f t="shared" si="40"/>
        <v/>
      </c>
      <c r="AZ65" t="str">
        <f t="shared" si="40"/>
        <v/>
      </c>
      <c r="BA65" t="str">
        <f t="shared" si="40"/>
        <v/>
      </c>
      <c r="BB65" t="str">
        <f t="shared" si="40"/>
        <v/>
      </c>
      <c r="BC65" t="str">
        <f t="shared" si="40"/>
        <v/>
      </c>
      <c r="BD65" t="str">
        <f t="shared" si="40"/>
        <v/>
      </c>
      <c r="BE65" t="str">
        <f t="shared" si="40"/>
        <v/>
      </c>
      <c r="BF65" t="str">
        <f t="shared" si="40"/>
        <v/>
      </c>
      <c r="BG65" t="str">
        <f t="shared" si="40"/>
        <v/>
      </c>
      <c r="BH65" t="str">
        <f t="shared" si="40"/>
        <v/>
      </c>
      <c r="BI65" t="str">
        <f t="shared" si="40"/>
        <v/>
      </c>
      <c r="BJ65" t="str">
        <f t="shared" si="40"/>
        <v/>
      </c>
      <c r="BK65" t="str">
        <f t="shared" si="40"/>
        <v/>
      </c>
      <c r="BL65" t="str">
        <f t="shared" si="40"/>
        <v/>
      </c>
      <c r="BM65" t="str">
        <f t="shared" si="40"/>
        <v/>
      </c>
      <c r="BN65" t="str">
        <f t="shared" si="40"/>
        <v/>
      </c>
      <c r="BO65" t="str">
        <f t="shared" si="40"/>
        <v/>
      </c>
      <c r="DY65" s="51">
        <f t="shared" si="3"/>
        <v>0</v>
      </c>
    </row>
    <row r="66" spans="1:129" x14ac:dyDescent="0.2">
      <c r="A66" s="51" t="str">
        <f>IF(ISNUMBER('Monthly Payroll'!A117),'Monthly Payroll'!A117,"")</f>
        <v/>
      </c>
      <c r="B66" s="56"/>
      <c r="D66" s="51" t="str">
        <f t="shared" ref="D66:D97" si="41">IF(ISNUMBER(A66),A66,"")</f>
        <v/>
      </c>
      <c r="E66" t="str">
        <f t="shared" si="32"/>
        <v/>
      </c>
      <c r="F66" t="str">
        <f t="shared" si="40"/>
        <v/>
      </c>
      <c r="G66" t="str">
        <f t="shared" si="40"/>
        <v/>
      </c>
      <c r="H66" t="str">
        <f t="shared" si="40"/>
        <v/>
      </c>
      <c r="I66" t="str">
        <f t="shared" si="40"/>
        <v/>
      </c>
      <c r="J66" t="str">
        <f t="shared" si="40"/>
        <v/>
      </c>
      <c r="K66" t="str">
        <f t="shared" si="40"/>
        <v/>
      </c>
      <c r="L66" t="str">
        <f t="shared" si="40"/>
        <v/>
      </c>
      <c r="M66" t="str">
        <f t="shared" si="40"/>
        <v/>
      </c>
      <c r="N66" t="str">
        <f t="shared" si="40"/>
        <v/>
      </c>
      <c r="O66" t="str">
        <f t="shared" si="40"/>
        <v/>
      </c>
      <c r="P66" t="str">
        <f t="shared" si="40"/>
        <v/>
      </c>
      <c r="Q66" t="str">
        <f t="shared" si="40"/>
        <v/>
      </c>
      <c r="R66" t="str">
        <f t="shared" si="40"/>
        <v/>
      </c>
      <c r="S66" t="str">
        <f t="shared" si="40"/>
        <v/>
      </c>
      <c r="T66" t="str">
        <f t="shared" si="40"/>
        <v/>
      </c>
      <c r="U66" t="str">
        <f t="shared" si="40"/>
        <v/>
      </c>
      <c r="V66" t="str">
        <f t="shared" si="40"/>
        <v/>
      </c>
      <c r="W66" t="str">
        <f t="shared" si="40"/>
        <v/>
      </c>
      <c r="X66" t="str">
        <f t="shared" si="40"/>
        <v/>
      </c>
      <c r="Y66" t="str">
        <f t="shared" si="40"/>
        <v/>
      </c>
      <c r="Z66" t="str">
        <f t="shared" si="40"/>
        <v/>
      </c>
      <c r="AA66" t="str">
        <f t="shared" si="40"/>
        <v/>
      </c>
      <c r="AB66" t="str">
        <f t="shared" si="40"/>
        <v/>
      </c>
      <c r="AC66" t="str">
        <f t="shared" si="40"/>
        <v/>
      </c>
      <c r="AD66" t="str">
        <f t="shared" si="40"/>
        <v/>
      </c>
      <c r="AE66" t="str">
        <f t="shared" si="40"/>
        <v/>
      </c>
      <c r="AF66" t="str">
        <f t="shared" si="40"/>
        <v/>
      </c>
      <c r="AG66" t="str">
        <f t="shared" si="40"/>
        <v/>
      </c>
      <c r="AH66" t="str">
        <f t="shared" si="40"/>
        <v/>
      </c>
      <c r="AI66" t="str">
        <f t="shared" si="40"/>
        <v/>
      </c>
      <c r="AJ66" t="str">
        <f t="shared" si="40"/>
        <v/>
      </c>
      <c r="AK66" t="str">
        <f t="shared" si="40"/>
        <v/>
      </c>
      <c r="AL66" t="str">
        <f t="shared" si="40"/>
        <v/>
      </c>
      <c r="AM66" t="str">
        <f t="shared" si="40"/>
        <v/>
      </c>
      <c r="AN66" t="str">
        <f t="shared" si="40"/>
        <v/>
      </c>
      <c r="AO66" t="str">
        <f t="shared" si="40"/>
        <v/>
      </c>
      <c r="AP66" t="str">
        <f t="shared" si="40"/>
        <v/>
      </c>
      <c r="AQ66" t="str">
        <f t="shared" si="40"/>
        <v/>
      </c>
      <c r="AR66" t="str">
        <f t="shared" si="40"/>
        <v/>
      </c>
      <c r="AS66" t="str">
        <f t="shared" si="40"/>
        <v/>
      </c>
      <c r="AT66" t="str">
        <f t="shared" si="40"/>
        <v/>
      </c>
      <c r="AU66" t="str">
        <f t="shared" si="40"/>
        <v/>
      </c>
      <c r="AV66" t="str">
        <f t="shared" si="40"/>
        <v/>
      </c>
      <c r="AW66" t="str">
        <f t="shared" si="40"/>
        <v/>
      </c>
      <c r="AX66" t="str">
        <f t="shared" si="40"/>
        <v/>
      </c>
      <c r="AY66" t="str">
        <f t="shared" si="40"/>
        <v/>
      </c>
      <c r="AZ66" t="str">
        <f t="shared" si="40"/>
        <v/>
      </c>
      <c r="BA66" t="str">
        <f t="shared" si="40"/>
        <v/>
      </c>
      <c r="BB66" t="str">
        <f t="shared" si="40"/>
        <v/>
      </c>
      <c r="BC66" t="str">
        <f t="shared" si="40"/>
        <v/>
      </c>
      <c r="BD66" t="str">
        <f t="shared" si="40"/>
        <v/>
      </c>
      <c r="BE66" t="str">
        <f t="shared" si="40"/>
        <v/>
      </c>
      <c r="BF66" t="str">
        <f t="shared" si="40"/>
        <v/>
      </c>
      <c r="BG66" t="str">
        <f t="shared" si="40"/>
        <v/>
      </c>
      <c r="BH66" t="str">
        <f t="shared" si="40"/>
        <v/>
      </c>
      <c r="BI66" t="str">
        <f t="shared" si="40"/>
        <v/>
      </c>
      <c r="BJ66" t="str">
        <f t="shared" si="40"/>
        <v/>
      </c>
      <c r="BK66" t="str">
        <f t="shared" si="40"/>
        <v/>
      </c>
      <c r="BL66" t="str">
        <f t="shared" si="40"/>
        <v/>
      </c>
      <c r="BM66" t="str">
        <f t="shared" si="40"/>
        <v/>
      </c>
      <c r="BN66" t="str">
        <f t="shared" si="40"/>
        <v/>
      </c>
      <c r="BO66" t="str">
        <f t="shared" si="40"/>
        <v/>
      </c>
      <c r="BP66" t="str">
        <f t="shared" si="40"/>
        <v/>
      </c>
      <c r="DY66" s="51">
        <f t="shared" si="3"/>
        <v>0</v>
      </c>
    </row>
    <row r="67" spans="1:129" x14ac:dyDescent="0.2">
      <c r="A67" s="51" t="str">
        <f>IF(ISNUMBER('Monthly Payroll'!A118),'Monthly Payroll'!A118,"")</f>
        <v/>
      </c>
      <c r="B67" s="56"/>
      <c r="D67" s="51" t="str">
        <f t="shared" si="41"/>
        <v/>
      </c>
      <c r="E67" t="str">
        <f t="shared" ref="E67:E98" si="42">IF(ISNUMBER($D67),IF(ISNUMBER(E$1),IF(E$1&lt;&gt;$D67,0,1),""),"")</f>
        <v/>
      </c>
      <c r="F67" t="str">
        <f t="shared" si="40"/>
        <v/>
      </c>
      <c r="G67" t="str">
        <f t="shared" si="40"/>
        <v/>
      </c>
      <c r="H67" t="str">
        <f t="shared" si="40"/>
        <v/>
      </c>
      <c r="I67" t="str">
        <f t="shared" si="40"/>
        <v/>
      </c>
      <c r="J67" t="str">
        <f t="shared" si="40"/>
        <v/>
      </c>
      <c r="K67" t="str">
        <f t="shared" si="40"/>
        <v/>
      </c>
      <c r="L67" t="str">
        <f t="shared" si="40"/>
        <v/>
      </c>
      <c r="M67" t="str">
        <f t="shared" si="40"/>
        <v/>
      </c>
      <c r="N67" t="str">
        <f t="shared" si="40"/>
        <v/>
      </c>
      <c r="O67" t="str">
        <f t="shared" si="40"/>
        <v/>
      </c>
      <c r="P67" t="str">
        <f t="shared" si="40"/>
        <v/>
      </c>
      <c r="Q67" t="str">
        <f t="shared" si="40"/>
        <v/>
      </c>
      <c r="R67" t="str">
        <f t="shared" si="40"/>
        <v/>
      </c>
      <c r="S67" t="str">
        <f t="shared" si="40"/>
        <v/>
      </c>
      <c r="T67" t="str">
        <f t="shared" si="40"/>
        <v/>
      </c>
      <c r="U67" t="str">
        <f t="shared" si="40"/>
        <v/>
      </c>
      <c r="V67" t="str">
        <f t="shared" si="40"/>
        <v/>
      </c>
      <c r="W67" t="str">
        <f t="shared" si="40"/>
        <v/>
      </c>
      <c r="X67" t="str">
        <f t="shared" si="40"/>
        <v/>
      </c>
      <c r="Y67" t="str">
        <f t="shared" si="40"/>
        <v/>
      </c>
      <c r="Z67" t="str">
        <f t="shared" si="40"/>
        <v/>
      </c>
      <c r="AA67" t="str">
        <f t="shared" si="40"/>
        <v/>
      </c>
      <c r="AB67" t="str">
        <f t="shared" si="40"/>
        <v/>
      </c>
      <c r="AC67" t="str">
        <f t="shared" si="40"/>
        <v/>
      </c>
      <c r="AD67" t="str">
        <f t="shared" si="40"/>
        <v/>
      </c>
      <c r="AE67" t="str">
        <f t="shared" si="40"/>
        <v/>
      </c>
      <c r="AF67" t="str">
        <f t="shared" si="40"/>
        <v/>
      </c>
      <c r="AG67" t="str">
        <f t="shared" si="40"/>
        <v/>
      </c>
      <c r="AH67" t="str">
        <f t="shared" si="40"/>
        <v/>
      </c>
      <c r="AI67" t="str">
        <f t="shared" si="40"/>
        <v/>
      </c>
      <c r="AJ67" t="str">
        <f t="shared" si="40"/>
        <v/>
      </c>
      <c r="AK67" t="str">
        <f t="shared" si="40"/>
        <v/>
      </c>
      <c r="AL67" t="str">
        <f t="shared" si="40"/>
        <v/>
      </c>
      <c r="AM67" t="str">
        <f t="shared" si="40"/>
        <v/>
      </c>
      <c r="AN67" t="str">
        <f t="shared" si="40"/>
        <v/>
      </c>
      <c r="AO67" t="str">
        <f t="shared" si="40"/>
        <v/>
      </c>
      <c r="AP67" t="str">
        <f t="shared" si="40"/>
        <v/>
      </c>
      <c r="AQ67" t="str">
        <f t="shared" si="40"/>
        <v/>
      </c>
      <c r="AR67" t="str">
        <f t="shared" si="40"/>
        <v/>
      </c>
      <c r="AS67" t="str">
        <f t="shared" si="40"/>
        <v/>
      </c>
      <c r="AT67" t="str">
        <f t="shared" si="40"/>
        <v/>
      </c>
      <c r="AU67" t="str">
        <f t="shared" si="40"/>
        <v/>
      </c>
      <c r="AV67" t="str">
        <f t="shared" si="40"/>
        <v/>
      </c>
      <c r="AW67" t="str">
        <f t="shared" si="40"/>
        <v/>
      </c>
      <c r="AX67" t="str">
        <f t="shared" si="40"/>
        <v/>
      </c>
      <c r="AY67" t="str">
        <f t="shared" si="40"/>
        <v/>
      </c>
      <c r="AZ67" t="str">
        <f t="shared" si="40"/>
        <v/>
      </c>
      <c r="BA67" t="str">
        <f t="shared" si="40"/>
        <v/>
      </c>
      <c r="BB67" t="str">
        <f t="shared" si="40"/>
        <v/>
      </c>
      <c r="BC67" t="str">
        <f t="shared" si="40"/>
        <v/>
      </c>
      <c r="BD67" t="str">
        <f t="shared" si="40"/>
        <v/>
      </c>
      <c r="BE67" t="str">
        <f t="shared" si="40"/>
        <v/>
      </c>
      <c r="BF67" t="str">
        <f t="shared" si="40"/>
        <v/>
      </c>
      <c r="BG67" t="str">
        <f t="shared" si="40"/>
        <v/>
      </c>
      <c r="BH67" t="str">
        <f t="shared" si="40"/>
        <v/>
      </c>
      <c r="BI67" t="str">
        <f t="shared" si="40"/>
        <v/>
      </c>
      <c r="BJ67" t="str">
        <f t="shared" si="40"/>
        <v/>
      </c>
      <c r="BK67" t="str">
        <f t="shared" si="40"/>
        <v/>
      </c>
      <c r="BL67" t="str">
        <f t="shared" si="40"/>
        <v/>
      </c>
      <c r="BM67" t="str">
        <f t="shared" si="40"/>
        <v/>
      </c>
      <c r="BN67" t="str">
        <f t="shared" si="40"/>
        <v/>
      </c>
      <c r="BO67" t="str">
        <f t="shared" si="40"/>
        <v/>
      </c>
      <c r="BP67" t="str">
        <f t="shared" si="40"/>
        <v/>
      </c>
      <c r="BQ67" t="str">
        <f t="shared" si="40"/>
        <v/>
      </c>
      <c r="DY67" s="51">
        <f t="shared" si="3"/>
        <v>0</v>
      </c>
    </row>
    <row r="68" spans="1:129" x14ac:dyDescent="0.2">
      <c r="A68" s="51" t="str">
        <f>IF(ISNUMBER('Monthly Payroll'!A119),'Monthly Payroll'!A119,"")</f>
        <v/>
      </c>
      <c r="B68" s="56"/>
      <c r="D68" s="51" t="str">
        <f t="shared" si="41"/>
        <v/>
      </c>
      <c r="E68" t="str">
        <f t="shared" si="42"/>
        <v/>
      </c>
      <c r="F68" t="str">
        <f t="shared" ref="F68:T68" si="43">IF(ISNUMBER($D68),IF(ISNUMBER(F$1),IF(F$1&lt;&gt;$D68,0,1),""),"")</f>
        <v/>
      </c>
      <c r="G68" t="str">
        <f t="shared" si="43"/>
        <v/>
      </c>
      <c r="H68" t="str">
        <f t="shared" si="43"/>
        <v/>
      </c>
      <c r="I68" t="str">
        <f t="shared" si="43"/>
        <v/>
      </c>
      <c r="J68" t="str">
        <f t="shared" si="43"/>
        <v/>
      </c>
      <c r="K68" t="str">
        <f t="shared" si="43"/>
        <v/>
      </c>
      <c r="L68" t="str">
        <f t="shared" si="43"/>
        <v/>
      </c>
      <c r="M68" t="str">
        <f t="shared" si="43"/>
        <v/>
      </c>
      <c r="N68" t="str">
        <f t="shared" si="43"/>
        <v/>
      </c>
      <c r="O68" t="str">
        <f t="shared" si="43"/>
        <v/>
      </c>
      <c r="P68" t="str">
        <f t="shared" si="43"/>
        <v/>
      </c>
      <c r="Q68" t="str">
        <f t="shared" si="43"/>
        <v/>
      </c>
      <c r="R68" t="str">
        <f t="shared" si="43"/>
        <v/>
      </c>
      <c r="S68" t="str">
        <f t="shared" si="43"/>
        <v/>
      </c>
      <c r="T68" t="str">
        <f t="shared" si="43"/>
        <v/>
      </c>
      <c r="U68" t="str">
        <f t="shared" si="40"/>
        <v/>
      </c>
      <c r="V68" t="str">
        <f t="shared" si="40"/>
        <v/>
      </c>
      <c r="W68" t="str">
        <f t="shared" si="40"/>
        <v/>
      </c>
      <c r="X68" t="str">
        <f t="shared" si="40"/>
        <v/>
      </c>
      <c r="Y68" t="str">
        <f t="shared" si="40"/>
        <v/>
      </c>
      <c r="Z68" t="str">
        <f t="shared" si="40"/>
        <v/>
      </c>
      <c r="AA68" t="str">
        <f t="shared" si="40"/>
        <v/>
      </c>
      <c r="AB68" t="str">
        <f t="shared" si="40"/>
        <v/>
      </c>
      <c r="AC68" t="str">
        <f t="shared" si="40"/>
        <v/>
      </c>
      <c r="AD68" t="str">
        <f t="shared" si="40"/>
        <v/>
      </c>
      <c r="AE68" t="str">
        <f t="shared" si="40"/>
        <v/>
      </c>
      <c r="AF68" t="str">
        <f t="shared" si="40"/>
        <v/>
      </c>
      <c r="AG68" t="str">
        <f t="shared" si="40"/>
        <v/>
      </c>
      <c r="AH68" t="str">
        <f t="shared" si="40"/>
        <v/>
      </c>
      <c r="AI68" t="str">
        <f t="shared" si="40"/>
        <v/>
      </c>
      <c r="AJ68" t="str">
        <f t="shared" si="40"/>
        <v/>
      </c>
      <c r="AK68" t="str">
        <f t="shared" si="40"/>
        <v/>
      </c>
      <c r="AL68" t="str">
        <f t="shared" si="40"/>
        <v/>
      </c>
      <c r="AM68" t="str">
        <f t="shared" si="40"/>
        <v/>
      </c>
      <c r="AN68" t="str">
        <f t="shared" si="40"/>
        <v/>
      </c>
      <c r="AO68" t="str">
        <f t="shared" si="40"/>
        <v/>
      </c>
      <c r="AP68" t="str">
        <f t="shared" si="40"/>
        <v/>
      </c>
      <c r="AQ68" t="str">
        <f t="shared" si="40"/>
        <v/>
      </c>
      <c r="AR68" t="str">
        <f t="shared" si="40"/>
        <v/>
      </c>
      <c r="AS68" t="str">
        <f t="shared" si="40"/>
        <v/>
      </c>
      <c r="AT68" t="str">
        <f t="shared" si="40"/>
        <v/>
      </c>
      <c r="AU68" t="str">
        <f t="shared" si="40"/>
        <v/>
      </c>
      <c r="AV68" t="str">
        <f t="shared" si="40"/>
        <v/>
      </c>
      <c r="AW68" t="str">
        <f t="shared" si="40"/>
        <v/>
      </c>
      <c r="AX68" t="str">
        <f t="shared" si="40"/>
        <v/>
      </c>
      <c r="AY68" t="str">
        <f t="shared" si="40"/>
        <v/>
      </c>
      <c r="AZ68" t="str">
        <f t="shared" si="40"/>
        <v/>
      </c>
      <c r="BA68" t="str">
        <f t="shared" si="40"/>
        <v/>
      </c>
      <c r="BB68" t="str">
        <f t="shared" si="40"/>
        <v/>
      </c>
      <c r="BC68" t="str">
        <f t="shared" si="40"/>
        <v/>
      </c>
      <c r="BD68" t="str">
        <f t="shared" si="40"/>
        <v/>
      </c>
      <c r="BE68" t="str">
        <f t="shared" si="40"/>
        <v/>
      </c>
      <c r="BF68" t="str">
        <f t="shared" si="40"/>
        <v/>
      </c>
      <c r="BG68" t="str">
        <f t="shared" si="40"/>
        <v/>
      </c>
      <c r="BH68" t="str">
        <f t="shared" si="40"/>
        <v/>
      </c>
      <c r="BI68" t="str">
        <f t="shared" si="40"/>
        <v/>
      </c>
      <c r="BJ68" t="str">
        <f t="shared" si="40"/>
        <v/>
      </c>
      <c r="BK68" t="str">
        <f t="shared" si="40"/>
        <v/>
      </c>
      <c r="BL68" t="str">
        <f t="shared" si="40"/>
        <v/>
      </c>
      <c r="BM68" t="str">
        <f t="shared" si="40"/>
        <v/>
      </c>
      <c r="BN68" t="str">
        <f t="shared" si="40"/>
        <v/>
      </c>
      <c r="BO68" t="str">
        <f t="shared" si="40"/>
        <v/>
      </c>
      <c r="BP68" t="str">
        <f t="shared" si="40"/>
        <v/>
      </c>
      <c r="BQ68" t="str">
        <f t="shared" si="40"/>
        <v/>
      </c>
      <c r="BR68" t="str">
        <f t="shared" ref="BR68:BR95" si="44">IF(ISNUMBER($D68),IF(ISNUMBER(BR$1),IF(BR$1&lt;&gt;$D68,0,1),""),"")</f>
        <v/>
      </c>
      <c r="DY68" s="51">
        <f t="shared" ref="DY68:DY125" si="45">IF(SUM(E68:DX68)&gt;1,SUM(E68:DX68)-1,0)</f>
        <v>0</v>
      </c>
    </row>
    <row r="69" spans="1:129" x14ac:dyDescent="0.2">
      <c r="A69" s="51" t="str">
        <f>IF(ISNUMBER('Monthly Payroll'!A120),'Monthly Payroll'!A120,"")</f>
        <v/>
      </c>
      <c r="B69" s="56"/>
      <c r="D69" s="51" t="str">
        <f t="shared" si="41"/>
        <v/>
      </c>
      <c r="E69" t="str">
        <f t="shared" si="42"/>
        <v/>
      </c>
      <c r="F69" t="str">
        <f t="shared" ref="F69:BQ72" si="46">IF(ISNUMBER($D69),IF(ISNUMBER(F$1),IF(F$1&lt;&gt;$D69,0,1),""),"")</f>
        <v/>
      </c>
      <c r="G69" t="str">
        <f t="shared" si="46"/>
        <v/>
      </c>
      <c r="H69" t="str">
        <f t="shared" si="46"/>
        <v/>
      </c>
      <c r="I69" t="str">
        <f t="shared" si="46"/>
        <v/>
      </c>
      <c r="J69" t="str">
        <f t="shared" si="46"/>
        <v/>
      </c>
      <c r="K69" t="str">
        <f t="shared" si="46"/>
        <v/>
      </c>
      <c r="L69" t="str">
        <f t="shared" si="46"/>
        <v/>
      </c>
      <c r="M69" t="str">
        <f t="shared" si="46"/>
        <v/>
      </c>
      <c r="N69" t="str">
        <f t="shared" si="46"/>
        <v/>
      </c>
      <c r="O69" t="str">
        <f t="shared" si="46"/>
        <v/>
      </c>
      <c r="P69" t="str">
        <f t="shared" si="46"/>
        <v/>
      </c>
      <c r="Q69" t="str">
        <f t="shared" si="46"/>
        <v/>
      </c>
      <c r="R69" t="str">
        <f t="shared" si="46"/>
        <v/>
      </c>
      <c r="S69" t="str">
        <f t="shared" si="46"/>
        <v/>
      </c>
      <c r="T69" t="str">
        <f t="shared" si="46"/>
        <v/>
      </c>
      <c r="U69" t="str">
        <f t="shared" si="46"/>
        <v/>
      </c>
      <c r="V69" t="str">
        <f t="shared" si="46"/>
        <v/>
      </c>
      <c r="W69" t="str">
        <f t="shared" si="46"/>
        <v/>
      </c>
      <c r="X69" t="str">
        <f t="shared" si="46"/>
        <v/>
      </c>
      <c r="Y69" t="str">
        <f t="shared" si="46"/>
        <v/>
      </c>
      <c r="Z69" t="str">
        <f t="shared" si="46"/>
        <v/>
      </c>
      <c r="AA69" t="str">
        <f t="shared" si="46"/>
        <v/>
      </c>
      <c r="AB69" t="str">
        <f t="shared" si="46"/>
        <v/>
      </c>
      <c r="AC69" t="str">
        <f t="shared" si="46"/>
        <v/>
      </c>
      <c r="AD69" t="str">
        <f t="shared" si="46"/>
        <v/>
      </c>
      <c r="AE69" t="str">
        <f t="shared" si="46"/>
        <v/>
      </c>
      <c r="AF69" t="str">
        <f t="shared" si="46"/>
        <v/>
      </c>
      <c r="AG69" t="str">
        <f t="shared" si="46"/>
        <v/>
      </c>
      <c r="AH69" t="str">
        <f t="shared" si="46"/>
        <v/>
      </c>
      <c r="AI69" t="str">
        <f t="shared" si="46"/>
        <v/>
      </c>
      <c r="AJ69" t="str">
        <f t="shared" si="46"/>
        <v/>
      </c>
      <c r="AK69" t="str">
        <f t="shared" si="46"/>
        <v/>
      </c>
      <c r="AL69" t="str">
        <f t="shared" si="46"/>
        <v/>
      </c>
      <c r="AM69" t="str">
        <f t="shared" si="46"/>
        <v/>
      </c>
      <c r="AN69" t="str">
        <f t="shared" si="46"/>
        <v/>
      </c>
      <c r="AO69" t="str">
        <f t="shared" si="46"/>
        <v/>
      </c>
      <c r="AP69" t="str">
        <f t="shared" si="46"/>
        <v/>
      </c>
      <c r="AQ69" t="str">
        <f t="shared" si="46"/>
        <v/>
      </c>
      <c r="AR69" t="str">
        <f t="shared" si="46"/>
        <v/>
      </c>
      <c r="AS69" t="str">
        <f t="shared" si="46"/>
        <v/>
      </c>
      <c r="AT69" t="str">
        <f t="shared" si="46"/>
        <v/>
      </c>
      <c r="AU69" t="str">
        <f t="shared" si="46"/>
        <v/>
      </c>
      <c r="AV69" t="str">
        <f t="shared" si="46"/>
        <v/>
      </c>
      <c r="AW69" t="str">
        <f t="shared" si="46"/>
        <v/>
      </c>
      <c r="AX69" t="str">
        <f t="shared" si="46"/>
        <v/>
      </c>
      <c r="AY69" t="str">
        <f t="shared" si="46"/>
        <v/>
      </c>
      <c r="AZ69" t="str">
        <f t="shared" si="46"/>
        <v/>
      </c>
      <c r="BA69" t="str">
        <f t="shared" si="46"/>
        <v/>
      </c>
      <c r="BB69" t="str">
        <f t="shared" si="46"/>
        <v/>
      </c>
      <c r="BC69" t="str">
        <f t="shared" si="46"/>
        <v/>
      </c>
      <c r="BD69" t="str">
        <f t="shared" si="46"/>
        <v/>
      </c>
      <c r="BE69" t="str">
        <f t="shared" si="46"/>
        <v/>
      </c>
      <c r="BF69" t="str">
        <f t="shared" si="46"/>
        <v/>
      </c>
      <c r="BG69" t="str">
        <f t="shared" si="46"/>
        <v/>
      </c>
      <c r="BH69" t="str">
        <f t="shared" si="46"/>
        <v/>
      </c>
      <c r="BI69" t="str">
        <f t="shared" si="46"/>
        <v/>
      </c>
      <c r="BJ69" t="str">
        <f t="shared" si="46"/>
        <v/>
      </c>
      <c r="BK69" t="str">
        <f t="shared" si="46"/>
        <v/>
      </c>
      <c r="BL69" t="str">
        <f t="shared" si="46"/>
        <v/>
      </c>
      <c r="BM69" t="str">
        <f t="shared" si="46"/>
        <v/>
      </c>
      <c r="BN69" t="str">
        <f t="shared" si="46"/>
        <v/>
      </c>
      <c r="BO69" t="str">
        <f t="shared" si="46"/>
        <v/>
      </c>
      <c r="BP69" t="str">
        <f t="shared" si="46"/>
        <v/>
      </c>
      <c r="BQ69" t="str">
        <f t="shared" si="46"/>
        <v/>
      </c>
      <c r="BR69" t="str">
        <f t="shared" si="44"/>
        <v/>
      </c>
      <c r="BS69" t="str">
        <f t="shared" ref="BS69:BS95" si="47">IF(ISNUMBER($D69),IF(ISNUMBER(BS$1),IF(BS$1&lt;&gt;$D69,0,1),""),"")</f>
        <v/>
      </c>
      <c r="DY69" s="51">
        <f t="shared" si="45"/>
        <v>0</v>
      </c>
    </row>
    <row r="70" spans="1:129" x14ac:dyDescent="0.2">
      <c r="A70" s="51" t="str">
        <f>IF(ISNUMBER('Monthly Payroll'!A121),'Monthly Payroll'!A121,"")</f>
        <v/>
      </c>
      <c r="B70" s="56"/>
      <c r="D70" s="51" t="str">
        <f t="shared" si="41"/>
        <v/>
      </c>
      <c r="E70" t="str">
        <f t="shared" si="42"/>
        <v/>
      </c>
      <c r="F70" t="str">
        <f t="shared" si="46"/>
        <v/>
      </c>
      <c r="G70" t="str">
        <f t="shared" si="46"/>
        <v/>
      </c>
      <c r="H70" t="str">
        <f t="shared" si="46"/>
        <v/>
      </c>
      <c r="I70" t="str">
        <f t="shared" si="46"/>
        <v/>
      </c>
      <c r="J70" t="str">
        <f t="shared" si="46"/>
        <v/>
      </c>
      <c r="K70" t="str">
        <f t="shared" si="46"/>
        <v/>
      </c>
      <c r="L70" t="str">
        <f t="shared" si="46"/>
        <v/>
      </c>
      <c r="M70" t="str">
        <f t="shared" si="46"/>
        <v/>
      </c>
      <c r="N70" t="str">
        <f t="shared" si="46"/>
        <v/>
      </c>
      <c r="O70" t="str">
        <f t="shared" si="46"/>
        <v/>
      </c>
      <c r="P70" t="str">
        <f t="shared" si="46"/>
        <v/>
      </c>
      <c r="Q70" t="str">
        <f t="shared" si="46"/>
        <v/>
      </c>
      <c r="R70" t="str">
        <f t="shared" si="46"/>
        <v/>
      </c>
      <c r="S70" t="str">
        <f t="shared" si="46"/>
        <v/>
      </c>
      <c r="T70" t="str">
        <f t="shared" si="46"/>
        <v/>
      </c>
      <c r="U70" t="str">
        <f t="shared" si="46"/>
        <v/>
      </c>
      <c r="V70" t="str">
        <f t="shared" si="46"/>
        <v/>
      </c>
      <c r="W70" t="str">
        <f t="shared" si="46"/>
        <v/>
      </c>
      <c r="X70" t="str">
        <f t="shared" si="46"/>
        <v/>
      </c>
      <c r="Y70" t="str">
        <f t="shared" si="46"/>
        <v/>
      </c>
      <c r="Z70" t="str">
        <f t="shared" si="46"/>
        <v/>
      </c>
      <c r="AA70" t="str">
        <f t="shared" si="46"/>
        <v/>
      </c>
      <c r="AB70" t="str">
        <f t="shared" si="46"/>
        <v/>
      </c>
      <c r="AC70" t="str">
        <f t="shared" si="46"/>
        <v/>
      </c>
      <c r="AD70" t="str">
        <f t="shared" si="46"/>
        <v/>
      </c>
      <c r="AE70" t="str">
        <f t="shared" si="46"/>
        <v/>
      </c>
      <c r="AF70" t="str">
        <f t="shared" si="46"/>
        <v/>
      </c>
      <c r="AG70" t="str">
        <f t="shared" si="46"/>
        <v/>
      </c>
      <c r="AH70" t="str">
        <f t="shared" si="46"/>
        <v/>
      </c>
      <c r="AI70" t="str">
        <f t="shared" si="46"/>
        <v/>
      </c>
      <c r="AJ70" t="str">
        <f t="shared" si="46"/>
        <v/>
      </c>
      <c r="AK70" t="str">
        <f t="shared" si="46"/>
        <v/>
      </c>
      <c r="AL70" t="str">
        <f t="shared" si="46"/>
        <v/>
      </c>
      <c r="AM70" t="str">
        <f t="shared" si="46"/>
        <v/>
      </c>
      <c r="AN70" t="str">
        <f t="shared" si="46"/>
        <v/>
      </c>
      <c r="AO70" t="str">
        <f t="shared" si="46"/>
        <v/>
      </c>
      <c r="AP70" t="str">
        <f t="shared" si="46"/>
        <v/>
      </c>
      <c r="AQ70" t="str">
        <f t="shared" si="46"/>
        <v/>
      </c>
      <c r="AR70" t="str">
        <f t="shared" si="46"/>
        <v/>
      </c>
      <c r="AS70" t="str">
        <f t="shared" si="46"/>
        <v/>
      </c>
      <c r="AT70" t="str">
        <f t="shared" si="46"/>
        <v/>
      </c>
      <c r="AU70" t="str">
        <f t="shared" si="46"/>
        <v/>
      </c>
      <c r="AV70" t="str">
        <f t="shared" si="46"/>
        <v/>
      </c>
      <c r="AW70" t="str">
        <f t="shared" si="46"/>
        <v/>
      </c>
      <c r="AX70" t="str">
        <f t="shared" si="46"/>
        <v/>
      </c>
      <c r="AY70" t="str">
        <f t="shared" si="46"/>
        <v/>
      </c>
      <c r="AZ70" t="str">
        <f t="shared" si="46"/>
        <v/>
      </c>
      <c r="BA70" t="str">
        <f t="shared" si="46"/>
        <v/>
      </c>
      <c r="BB70" t="str">
        <f t="shared" si="46"/>
        <v/>
      </c>
      <c r="BC70" t="str">
        <f t="shared" si="46"/>
        <v/>
      </c>
      <c r="BD70" t="str">
        <f t="shared" si="46"/>
        <v/>
      </c>
      <c r="BE70" t="str">
        <f t="shared" si="46"/>
        <v/>
      </c>
      <c r="BF70" t="str">
        <f t="shared" si="46"/>
        <v/>
      </c>
      <c r="BG70" t="str">
        <f t="shared" si="46"/>
        <v/>
      </c>
      <c r="BH70" t="str">
        <f t="shared" si="46"/>
        <v/>
      </c>
      <c r="BI70" t="str">
        <f t="shared" si="46"/>
        <v/>
      </c>
      <c r="BJ70" t="str">
        <f t="shared" si="46"/>
        <v/>
      </c>
      <c r="BK70" t="str">
        <f t="shared" si="46"/>
        <v/>
      </c>
      <c r="BL70" t="str">
        <f t="shared" si="46"/>
        <v/>
      </c>
      <c r="BM70" t="str">
        <f t="shared" si="46"/>
        <v/>
      </c>
      <c r="BN70" t="str">
        <f t="shared" si="46"/>
        <v/>
      </c>
      <c r="BO70" t="str">
        <f t="shared" si="46"/>
        <v/>
      </c>
      <c r="BP70" t="str">
        <f t="shared" si="46"/>
        <v/>
      </c>
      <c r="BQ70" t="str">
        <f t="shared" si="46"/>
        <v/>
      </c>
      <c r="BR70" t="str">
        <f t="shared" si="44"/>
        <v/>
      </c>
      <c r="BS70" t="str">
        <f t="shared" si="47"/>
        <v/>
      </c>
      <c r="BT70" t="str">
        <f t="shared" ref="BT70:BT95" si="48">IF(ISNUMBER($D70),IF(ISNUMBER(BT$1),IF(BT$1&lt;&gt;$D70,0,1),""),"")</f>
        <v/>
      </c>
      <c r="DY70" s="51">
        <f t="shared" si="45"/>
        <v>0</v>
      </c>
    </row>
    <row r="71" spans="1:129" x14ac:dyDescent="0.2">
      <c r="A71" s="51" t="str">
        <f>IF(ISNUMBER('Monthly Payroll'!A122),'Monthly Payroll'!A122,"")</f>
        <v/>
      </c>
      <c r="B71" s="56"/>
      <c r="D71" s="51" t="str">
        <f t="shared" si="41"/>
        <v/>
      </c>
      <c r="E71" t="str">
        <f t="shared" si="42"/>
        <v/>
      </c>
      <c r="F71" t="str">
        <f t="shared" si="46"/>
        <v/>
      </c>
      <c r="G71" t="str">
        <f t="shared" si="46"/>
        <v/>
      </c>
      <c r="H71" t="str">
        <f t="shared" si="46"/>
        <v/>
      </c>
      <c r="I71" t="str">
        <f t="shared" si="46"/>
        <v/>
      </c>
      <c r="J71" t="str">
        <f t="shared" si="46"/>
        <v/>
      </c>
      <c r="K71" t="str">
        <f t="shared" si="46"/>
        <v/>
      </c>
      <c r="L71" t="str">
        <f t="shared" si="46"/>
        <v/>
      </c>
      <c r="M71" t="str">
        <f t="shared" si="46"/>
        <v/>
      </c>
      <c r="N71" t="str">
        <f t="shared" si="46"/>
        <v/>
      </c>
      <c r="O71" t="str">
        <f t="shared" si="46"/>
        <v/>
      </c>
      <c r="P71" t="str">
        <f t="shared" si="46"/>
        <v/>
      </c>
      <c r="Q71" t="str">
        <f t="shared" si="46"/>
        <v/>
      </c>
      <c r="R71" t="str">
        <f t="shared" si="46"/>
        <v/>
      </c>
      <c r="S71" t="str">
        <f t="shared" si="46"/>
        <v/>
      </c>
      <c r="T71" t="str">
        <f t="shared" si="46"/>
        <v/>
      </c>
      <c r="U71" t="str">
        <f t="shared" si="46"/>
        <v/>
      </c>
      <c r="V71" t="str">
        <f t="shared" si="46"/>
        <v/>
      </c>
      <c r="W71" t="str">
        <f t="shared" si="46"/>
        <v/>
      </c>
      <c r="X71" t="str">
        <f t="shared" si="46"/>
        <v/>
      </c>
      <c r="Y71" t="str">
        <f t="shared" si="46"/>
        <v/>
      </c>
      <c r="Z71" t="str">
        <f t="shared" si="46"/>
        <v/>
      </c>
      <c r="AA71" t="str">
        <f t="shared" si="46"/>
        <v/>
      </c>
      <c r="AB71" t="str">
        <f t="shared" si="46"/>
        <v/>
      </c>
      <c r="AC71" t="str">
        <f t="shared" si="46"/>
        <v/>
      </c>
      <c r="AD71" t="str">
        <f t="shared" si="46"/>
        <v/>
      </c>
      <c r="AE71" t="str">
        <f t="shared" si="46"/>
        <v/>
      </c>
      <c r="AF71" t="str">
        <f t="shared" si="46"/>
        <v/>
      </c>
      <c r="AG71" t="str">
        <f t="shared" si="46"/>
        <v/>
      </c>
      <c r="AH71" t="str">
        <f t="shared" si="46"/>
        <v/>
      </c>
      <c r="AI71" t="str">
        <f t="shared" si="46"/>
        <v/>
      </c>
      <c r="AJ71" t="str">
        <f t="shared" si="46"/>
        <v/>
      </c>
      <c r="AK71" t="str">
        <f t="shared" si="46"/>
        <v/>
      </c>
      <c r="AL71" t="str">
        <f t="shared" si="46"/>
        <v/>
      </c>
      <c r="AM71" t="str">
        <f t="shared" si="46"/>
        <v/>
      </c>
      <c r="AN71" t="str">
        <f t="shared" si="46"/>
        <v/>
      </c>
      <c r="AO71" t="str">
        <f t="shared" si="46"/>
        <v/>
      </c>
      <c r="AP71" t="str">
        <f t="shared" si="46"/>
        <v/>
      </c>
      <c r="AQ71" t="str">
        <f t="shared" si="46"/>
        <v/>
      </c>
      <c r="AR71" t="str">
        <f t="shared" si="46"/>
        <v/>
      </c>
      <c r="AS71" t="str">
        <f t="shared" si="46"/>
        <v/>
      </c>
      <c r="AT71" t="str">
        <f t="shared" si="46"/>
        <v/>
      </c>
      <c r="AU71" t="str">
        <f t="shared" si="46"/>
        <v/>
      </c>
      <c r="AV71" t="str">
        <f t="shared" si="46"/>
        <v/>
      </c>
      <c r="AW71" t="str">
        <f t="shared" si="46"/>
        <v/>
      </c>
      <c r="AX71" t="str">
        <f t="shared" si="46"/>
        <v/>
      </c>
      <c r="AY71" t="str">
        <f t="shared" si="46"/>
        <v/>
      </c>
      <c r="AZ71" t="str">
        <f t="shared" si="46"/>
        <v/>
      </c>
      <c r="BA71" t="str">
        <f t="shared" si="46"/>
        <v/>
      </c>
      <c r="BB71" t="str">
        <f t="shared" si="46"/>
        <v/>
      </c>
      <c r="BC71" t="str">
        <f t="shared" si="46"/>
        <v/>
      </c>
      <c r="BD71" t="str">
        <f t="shared" si="46"/>
        <v/>
      </c>
      <c r="BE71" t="str">
        <f t="shared" si="46"/>
        <v/>
      </c>
      <c r="BF71" t="str">
        <f t="shared" si="46"/>
        <v/>
      </c>
      <c r="BG71" t="str">
        <f t="shared" si="46"/>
        <v/>
      </c>
      <c r="BH71" t="str">
        <f t="shared" si="46"/>
        <v/>
      </c>
      <c r="BI71" t="str">
        <f t="shared" si="46"/>
        <v/>
      </c>
      <c r="BJ71" t="str">
        <f t="shared" si="46"/>
        <v/>
      </c>
      <c r="BK71" t="str">
        <f t="shared" si="46"/>
        <v/>
      </c>
      <c r="BL71" t="str">
        <f t="shared" si="46"/>
        <v/>
      </c>
      <c r="BM71" t="str">
        <f t="shared" si="46"/>
        <v/>
      </c>
      <c r="BN71" t="str">
        <f t="shared" si="46"/>
        <v/>
      </c>
      <c r="BO71" t="str">
        <f t="shared" si="46"/>
        <v/>
      </c>
      <c r="BP71" t="str">
        <f t="shared" si="46"/>
        <v/>
      </c>
      <c r="BQ71" t="str">
        <f t="shared" si="46"/>
        <v/>
      </c>
      <c r="BR71" t="str">
        <f t="shared" si="44"/>
        <v/>
      </c>
      <c r="BS71" t="str">
        <f t="shared" si="47"/>
        <v/>
      </c>
      <c r="BT71" t="str">
        <f t="shared" si="48"/>
        <v/>
      </c>
      <c r="BU71" t="str">
        <f t="shared" ref="BU71:BU95" si="49">IF(ISNUMBER($D71),IF(ISNUMBER(BU$1),IF(BU$1&lt;&gt;$D71,0,1),""),"")</f>
        <v/>
      </c>
      <c r="DY71" s="51">
        <f t="shared" si="45"/>
        <v>0</v>
      </c>
    </row>
    <row r="72" spans="1:129" x14ac:dyDescent="0.2">
      <c r="A72" s="51" t="str">
        <f>IF(ISNUMBER('Monthly Payroll'!A123),'Monthly Payroll'!A123,"")</f>
        <v/>
      </c>
      <c r="B72" s="56"/>
      <c r="D72" s="51" t="str">
        <f t="shared" si="41"/>
        <v/>
      </c>
      <c r="E72" t="str">
        <f t="shared" si="42"/>
        <v/>
      </c>
      <c r="F72" t="str">
        <f t="shared" si="46"/>
        <v/>
      </c>
      <c r="G72" t="str">
        <f t="shared" si="46"/>
        <v/>
      </c>
      <c r="H72" t="str">
        <f t="shared" si="46"/>
        <v/>
      </c>
      <c r="I72" t="str">
        <f t="shared" si="46"/>
        <v/>
      </c>
      <c r="J72" t="str">
        <f t="shared" si="46"/>
        <v/>
      </c>
      <c r="K72" t="str">
        <f t="shared" si="46"/>
        <v/>
      </c>
      <c r="L72" t="str">
        <f t="shared" si="46"/>
        <v/>
      </c>
      <c r="M72" t="str">
        <f t="shared" si="46"/>
        <v/>
      </c>
      <c r="N72" t="str">
        <f t="shared" si="46"/>
        <v/>
      </c>
      <c r="O72" t="str">
        <f t="shared" si="46"/>
        <v/>
      </c>
      <c r="P72" t="str">
        <f t="shared" si="46"/>
        <v/>
      </c>
      <c r="Q72" t="str">
        <f t="shared" si="46"/>
        <v/>
      </c>
      <c r="R72" t="str">
        <f t="shared" si="46"/>
        <v/>
      </c>
      <c r="S72" t="str">
        <f t="shared" si="46"/>
        <v/>
      </c>
      <c r="T72" t="str">
        <f t="shared" si="46"/>
        <v/>
      </c>
      <c r="U72" t="str">
        <f t="shared" si="46"/>
        <v/>
      </c>
      <c r="V72" t="str">
        <f t="shared" si="46"/>
        <v/>
      </c>
      <c r="W72" t="str">
        <f t="shared" si="46"/>
        <v/>
      </c>
      <c r="X72" t="str">
        <f t="shared" si="46"/>
        <v/>
      </c>
      <c r="Y72" t="str">
        <f t="shared" si="46"/>
        <v/>
      </c>
      <c r="Z72" t="str">
        <f t="shared" si="46"/>
        <v/>
      </c>
      <c r="AA72" t="str">
        <f t="shared" si="46"/>
        <v/>
      </c>
      <c r="AB72" t="str">
        <f t="shared" si="46"/>
        <v/>
      </c>
      <c r="AC72" t="str">
        <f t="shared" si="46"/>
        <v/>
      </c>
      <c r="AD72" t="str">
        <f t="shared" si="46"/>
        <v/>
      </c>
      <c r="AE72" t="str">
        <f t="shared" si="46"/>
        <v/>
      </c>
      <c r="AF72" t="str">
        <f t="shared" si="46"/>
        <v/>
      </c>
      <c r="AG72" t="str">
        <f t="shared" si="46"/>
        <v/>
      </c>
      <c r="AH72" t="str">
        <f t="shared" si="46"/>
        <v/>
      </c>
      <c r="AI72" t="str">
        <f t="shared" si="46"/>
        <v/>
      </c>
      <c r="AJ72" t="str">
        <f t="shared" si="46"/>
        <v/>
      </c>
      <c r="AK72" t="str">
        <f t="shared" si="46"/>
        <v/>
      </c>
      <c r="AL72" t="str">
        <f t="shared" si="46"/>
        <v/>
      </c>
      <c r="AM72" t="str">
        <f t="shared" si="46"/>
        <v/>
      </c>
      <c r="AN72" t="str">
        <f t="shared" si="46"/>
        <v/>
      </c>
      <c r="AO72" t="str">
        <f t="shared" si="46"/>
        <v/>
      </c>
      <c r="AP72" t="str">
        <f t="shared" si="46"/>
        <v/>
      </c>
      <c r="AQ72" t="str">
        <f t="shared" si="46"/>
        <v/>
      </c>
      <c r="AR72" t="str">
        <f t="shared" si="46"/>
        <v/>
      </c>
      <c r="AS72" t="str">
        <f t="shared" si="46"/>
        <v/>
      </c>
      <c r="AT72" t="str">
        <f t="shared" si="46"/>
        <v/>
      </c>
      <c r="AU72" t="str">
        <f t="shared" si="46"/>
        <v/>
      </c>
      <c r="AV72" t="str">
        <f t="shared" si="46"/>
        <v/>
      </c>
      <c r="AW72" t="str">
        <f t="shared" si="46"/>
        <v/>
      </c>
      <c r="AX72" t="str">
        <f t="shared" si="46"/>
        <v/>
      </c>
      <c r="AY72" t="str">
        <f t="shared" si="46"/>
        <v/>
      </c>
      <c r="AZ72" t="str">
        <f t="shared" si="46"/>
        <v/>
      </c>
      <c r="BA72" t="str">
        <f t="shared" si="46"/>
        <v/>
      </c>
      <c r="BB72" t="str">
        <f t="shared" si="46"/>
        <v/>
      </c>
      <c r="BC72" t="str">
        <f t="shared" si="46"/>
        <v/>
      </c>
      <c r="BD72" t="str">
        <f t="shared" si="46"/>
        <v/>
      </c>
      <c r="BE72" t="str">
        <f t="shared" si="46"/>
        <v/>
      </c>
      <c r="BF72" t="str">
        <f t="shared" si="46"/>
        <v/>
      </c>
      <c r="BG72" t="str">
        <f t="shared" si="46"/>
        <v/>
      </c>
      <c r="BH72" t="str">
        <f t="shared" si="46"/>
        <v/>
      </c>
      <c r="BI72" t="str">
        <f t="shared" si="46"/>
        <v/>
      </c>
      <c r="BJ72" t="str">
        <f t="shared" si="46"/>
        <v/>
      </c>
      <c r="BK72" t="str">
        <f t="shared" si="46"/>
        <v/>
      </c>
      <c r="BL72" t="str">
        <f t="shared" si="46"/>
        <v/>
      </c>
      <c r="BM72" t="str">
        <f t="shared" si="46"/>
        <v/>
      </c>
      <c r="BN72" t="str">
        <f t="shared" si="46"/>
        <v/>
      </c>
      <c r="BO72" t="str">
        <f t="shared" si="46"/>
        <v/>
      </c>
      <c r="BP72" t="str">
        <f t="shared" si="46"/>
        <v/>
      </c>
      <c r="BQ72" t="str">
        <f>IF(ISNUMBER($D72),IF(ISNUMBER(BQ$1),IF(BQ$1&lt;&gt;$D72,0,1),""),"")</f>
        <v/>
      </c>
      <c r="BR72" t="str">
        <f t="shared" si="44"/>
        <v/>
      </c>
      <c r="BS72" t="str">
        <f t="shared" si="47"/>
        <v/>
      </c>
      <c r="BT72" t="str">
        <f t="shared" si="48"/>
        <v/>
      </c>
      <c r="BU72" t="str">
        <f t="shared" si="49"/>
        <v/>
      </c>
      <c r="BV72" t="str">
        <f t="shared" ref="BV72:BV95" si="50">IF(ISNUMBER($D72),IF(ISNUMBER(BV$1),IF(BV$1&lt;&gt;$D72,0,1),""),"")</f>
        <v/>
      </c>
      <c r="DY72" s="51">
        <f t="shared" si="45"/>
        <v>0</v>
      </c>
    </row>
    <row r="73" spans="1:129" x14ac:dyDescent="0.2">
      <c r="A73" s="51" t="str">
        <f>IF(ISNUMBER('Monthly Payroll'!#REF!),'Monthly Payroll'!#REF!,"")</f>
        <v/>
      </c>
      <c r="B73" s="56"/>
      <c r="D73" s="51" t="str">
        <f t="shared" si="41"/>
        <v/>
      </c>
      <c r="E73" t="str">
        <f t="shared" si="42"/>
        <v/>
      </c>
      <c r="F73" t="str">
        <f t="shared" ref="F73:BQ76" si="51">IF(ISNUMBER($D73),IF(ISNUMBER(F$1),IF(F$1&lt;&gt;$D73,0,1),""),"")</f>
        <v/>
      </c>
      <c r="G73" t="str">
        <f t="shared" si="51"/>
        <v/>
      </c>
      <c r="H73" t="str">
        <f t="shared" si="51"/>
        <v/>
      </c>
      <c r="I73" t="str">
        <f t="shared" si="51"/>
        <v/>
      </c>
      <c r="J73" t="str">
        <f t="shared" si="51"/>
        <v/>
      </c>
      <c r="K73" t="str">
        <f t="shared" si="51"/>
        <v/>
      </c>
      <c r="L73" t="str">
        <f t="shared" si="51"/>
        <v/>
      </c>
      <c r="M73" t="str">
        <f t="shared" si="51"/>
        <v/>
      </c>
      <c r="N73" t="str">
        <f t="shared" si="51"/>
        <v/>
      </c>
      <c r="O73" t="str">
        <f t="shared" si="51"/>
        <v/>
      </c>
      <c r="P73" t="str">
        <f t="shared" si="51"/>
        <v/>
      </c>
      <c r="Q73" t="str">
        <f t="shared" si="51"/>
        <v/>
      </c>
      <c r="R73" t="str">
        <f t="shared" si="51"/>
        <v/>
      </c>
      <c r="S73" t="str">
        <f t="shared" si="51"/>
        <v/>
      </c>
      <c r="T73" t="str">
        <f t="shared" si="51"/>
        <v/>
      </c>
      <c r="U73" t="str">
        <f t="shared" si="51"/>
        <v/>
      </c>
      <c r="V73" t="str">
        <f t="shared" si="51"/>
        <v/>
      </c>
      <c r="W73" t="str">
        <f t="shared" si="51"/>
        <v/>
      </c>
      <c r="X73" t="str">
        <f t="shared" si="51"/>
        <v/>
      </c>
      <c r="Y73" t="str">
        <f t="shared" si="51"/>
        <v/>
      </c>
      <c r="Z73" t="str">
        <f t="shared" si="51"/>
        <v/>
      </c>
      <c r="AA73" t="str">
        <f t="shared" si="51"/>
        <v/>
      </c>
      <c r="AB73" t="str">
        <f t="shared" si="51"/>
        <v/>
      </c>
      <c r="AC73" t="str">
        <f t="shared" si="51"/>
        <v/>
      </c>
      <c r="AD73" t="str">
        <f t="shared" si="51"/>
        <v/>
      </c>
      <c r="AE73" t="str">
        <f t="shared" si="51"/>
        <v/>
      </c>
      <c r="AF73" t="str">
        <f t="shared" si="51"/>
        <v/>
      </c>
      <c r="AG73" t="str">
        <f t="shared" si="51"/>
        <v/>
      </c>
      <c r="AH73" t="str">
        <f t="shared" si="51"/>
        <v/>
      </c>
      <c r="AI73" t="str">
        <f t="shared" si="51"/>
        <v/>
      </c>
      <c r="AJ73" t="str">
        <f t="shared" si="51"/>
        <v/>
      </c>
      <c r="AK73" t="str">
        <f t="shared" si="51"/>
        <v/>
      </c>
      <c r="AL73" t="str">
        <f t="shared" si="51"/>
        <v/>
      </c>
      <c r="AM73" t="str">
        <f t="shared" si="51"/>
        <v/>
      </c>
      <c r="AN73" t="str">
        <f t="shared" si="51"/>
        <v/>
      </c>
      <c r="AO73" t="str">
        <f t="shared" si="51"/>
        <v/>
      </c>
      <c r="AP73" t="str">
        <f t="shared" si="51"/>
        <v/>
      </c>
      <c r="AQ73" t="str">
        <f t="shared" si="51"/>
        <v/>
      </c>
      <c r="AR73" t="str">
        <f t="shared" si="51"/>
        <v/>
      </c>
      <c r="AS73" t="str">
        <f t="shared" si="51"/>
        <v/>
      </c>
      <c r="AT73" t="str">
        <f t="shared" si="51"/>
        <v/>
      </c>
      <c r="AU73" t="str">
        <f t="shared" si="51"/>
        <v/>
      </c>
      <c r="AV73" t="str">
        <f t="shared" si="51"/>
        <v/>
      </c>
      <c r="AW73" t="str">
        <f t="shared" si="51"/>
        <v/>
      </c>
      <c r="AX73" t="str">
        <f t="shared" si="51"/>
        <v/>
      </c>
      <c r="AY73" t="str">
        <f t="shared" si="51"/>
        <v/>
      </c>
      <c r="AZ73" t="str">
        <f t="shared" si="51"/>
        <v/>
      </c>
      <c r="BA73" t="str">
        <f t="shared" si="51"/>
        <v/>
      </c>
      <c r="BB73" t="str">
        <f t="shared" si="51"/>
        <v/>
      </c>
      <c r="BC73" t="str">
        <f t="shared" si="51"/>
        <v/>
      </c>
      <c r="BD73" t="str">
        <f t="shared" si="51"/>
        <v/>
      </c>
      <c r="BE73" t="str">
        <f t="shared" si="51"/>
        <v/>
      </c>
      <c r="BF73" t="str">
        <f t="shared" si="51"/>
        <v/>
      </c>
      <c r="BG73" t="str">
        <f t="shared" si="51"/>
        <v/>
      </c>
      <c r="BH73" t="str">
        <f t="shared" si="51"/>
        <v/>
      </c>
      <c r="BI73" t="str">
        <f t="shared" si="51"/>
        <v/>
      </c>
      <c r="BJ73" t="str">
        <f t="shared" si="51"/>
        <v/>
      </c>
      <c r="BK73" t="str">
        <f t="shared" si="51"/>
        <v/>
      </c>
      <c r="BL73" t="str">
        <f t="shared" si="51"/>
        <v/>
      </c>
      <c r="BM73" t="str">
        <f t="shared" si="51"/>
        <v/>
      </c>
      <c r="BN73" t="str">
        <f t="shared" si="51"/>
        <v/>
      </c>
      <c r="BO73" t="str">
        <f t="shared" si="51"/>
        <v/>
      </c>
      <c r="BP73" t="str">
        <f t="shared" si="51"/>
        <v/>
      </c>
      <c r="BQ73" t="str">
        <f t="shared" si="51"/>
        <v/>
      </c>
      <c r="BR73" t="str">
        <f t="shared" si="44"/>
        <v/>
      </c>
      <c r="BS73" t="str">
        <f t="shared" si="47"/>
        <v/>
      </c>
      <c r="BT73" t="str">
        <f t="shared" si="48"/>
        <v/>
      </c>
      <c r="BU73" t="str">
        <f t="shared" si="49"/>
        <v/>
      </c>
      <c r="BV73" t="str">
        <f t="shared" si="50"/>
        <v/>
      </c>
      <c r="BW73" t="str">
        <f t="shared" ref="BW73:BW95" si="52">IF(ISNUMBER($D73),IF(ISNUMBER(BW$1),IF(BW$1&lt;&gt;$D73,0,1),""),"")</f>
        <v/>
      </c>
      <c r="DY73" s="51">
        <f t="shared" si="45"/>
        <v>0</v>
      </c>
    </row>
    <row r="74" spans="1:129" x14ac:dyDescent="0.2">
      <c r="A74" s="51" t="str">
        <f>IF(ISNUMBER('Monthly Payroll'!#REF!),'Monthly Payroll'!#REF!,"")</f>
        <v/>
      </c>
      <c r="B74" s="56"/>
      <c r="D74" s="51" t="str">
        <f t="shared" si="41"/>
        <v/>
      </c>
      <c r="E74" t="str">
        <f t="shared" si="42"/>
        <v/>
      </c>
      <c r="F74" t="str">
        <f t="shared" si="51"/>
        <v/>
      </c>
      <c r="G74" t="str">
        <f t="shared" si="51"/>
        <v/>
      </c>
      <c r="H74" t="str">
        <f t="shared" si="51"/>
        <v/>
      </c>
      <c r="I74" t="str">
        <f t="shared" si="51"/>
        <v/>
      </c>
      <c r="J74" t="str">
        <f t="shared" si="51"/>
        <v/>
      </c>
      <c r="K74" t="str">
        <f t="shared" si="51"/>
        <v/>
      </c>
      <c r="L74" t="str">
        <f t="shared" si="51"/>
        <v/>
      </c>
      <c r="M74" t="str">
        <f t="shared" si="51"/>
        <v/>
      </c>
      <c r="N74" t="str">
        <f t="shared" si="51"/>
        <v/>
      </c>
      <c r="O74" t="str">
        <f t="shared" si="51"/>
        <v/>
      </c>
      <c r="P74" t="str">
        <f t="shared" si="51"/>
        <v/>
      </c>
      <c r="Q74" t="str">
        <f t="shared" si="51"/>
        <v/>
      </c>
      <c r="R74" t="str">
        <f t="shared" si="51"/>
        <v/>
      </c>
      <c r="S74" t="str">
        <f t="shared" si="51"/>
        <v/>
      </c>
      <c r="T74" t="str">
        <f t="shared" si="51"/>
        <v/>
      </c>
      <c r="U74" t="str">
        <f t="shared" si="51"/>
        <v/>
      </c>
      <c r="V74" t="str">
        <f t="shared" si="51"/>
        <v/>
      </c>
      <c r="W74" t="str">
        <f t="shared" si="51"/>
        <v/>
      </c>
      <c r="X74" t="str">
        <f t="shared" si="51"/>
        <v/>
      </c>
      <c r="Y74" t="str">
        <f t="shared" si="51"/>
        <v/>
      </c>
      <c r="Z74" t="str">
        <f t="shared" si="51"/>
        <v/>
      </c>
      <c r="AA74" t="str">
        <f t="shared" si="51"/>
        <v/>
      </c>
      <c r="AB74" t="str">
        <f t="shared" si="51"/>
        <v/>
      </c>
      <c r="AC74" t="str">
        <f t="shared" si="51"/>
        <v/>
      </c>
      <c r="AD74" t="str">
        <f t="shared" si="51"/>
        <v/>
      </c>
      <c r="AE74" t="str">
        <f t="shared" si="51"/>
        <v/>
      </c>
      <c r="AF74" t="str">
        <f t="shared" si="51"/>
        <v/>
      </c>
      <c r="AG74" t="str">
        <f t="shared" si="51"/>
        <v/>
      </c>
      <c r="AH74" t="str">
        <f t="shared" si="51"/>
        <v/>
      </c>
      <c r="AI74" t="str">
        <f t="shared" si="51"/>
        <v/>
      </c>
      <c r="AJ74" t="str">
        <f t="shared" si="51"/>
        <v/>
      </c>
      <c r="AK74" t="str">
        <f t="shared" si="51"/>
        <v/>
      </c>
      <c r="AL74" t="str">
        <f t="shared" si="51"/>
        <v/>
      </c>
      <c r="AM74" t="str">
        <f t="shared" si="51"/>
        <v/>
      </c>
      <c r="AN74" t="str">
        <f t="shared" si="51"/>
        <v/>
      </c>
      <c r="AO74" t="str">
        <f t="shared" si="51"/>
        <v/>
      </c>
      <c r="AP74" t="str">
        <f t="shared" si="51"/>
        <v/>
      </c>
      <c r="AQ74" t="str">
        <f t="shared" si="51"/>
        <v/>
      </c>
      <c r="AR74" t="str">
        <f t="shared" si="51"/>
        <v/>
      </c>
      <c r="AS74" t="str">
        <f t="shared" si="51"/>
        <v/>
      </c>
      <c r="AT74" t="str">
        <f t="shared" si="51"/>
        <v/>
      </c>
      <c r="AU74" t="str">
        <f t="shared" si="51"/>
        <v/>
      </c>
      <c r="AV74" t="str">
        <f t="shared" si="51"/>
        <v/>
      </c>
      <c r="AW74" t="str">
        <f t="shared" si="51"/>
        <v/>
      </c>
      <c r="AX74" t="str">
        <f t="shared" si="51"/>
        <v/>
      </c>
      <c r="AY74" t="str">
        <f t="shared" si="51"/>
        <v/>
      </c>
      <c r="AZ74" t="str">
        <f t="shared" si="51"/>
        <v/>
      </c>
      <c r="BA74" t="str">
        <f t="shared" si="51"/>
        <v/>
      </c>
      <c r="BB74" t="str">
        <f t="shared" si="51"/>
        <v/>
      </c>
      <c r="BC74" t="str">
        <f t="shared" si="51"/>
        <v/>
      </c>
      <c r="BD74" t="str">
        <f t="shared" si="51"/>
        <v/>
      </c>
      <c r="BE74" t="str">
        <f t="shared" si="51"/>
        <v/>
      </c>
      <c r="BF74" t="str">
        <f t="shared" si="51"/>
        <v/>
      </c>
      <c r="BG74" t="str">
        <f t="shared" si="51"/>
        <v/>
      </c>
      <c r="BH74" t="str">
        <f t="shared" si="51"/>
        <v/>
      </c>
      <c r="BI74" t="str">
        <f t="shared" si="51"/>
        <v/>
      </c>
      <c r="BJ74" t="str">
        <f t="shared" si="51"/>
        <v/>
      </c>
      <c r="BK74" t="str">
        <f t="shared" si="51"/>
        <v/>
      </c>
      <c r="BL74" t="str">
        <f t="shared" si="51"/>
        <v/>
      </c>
      <c r="BM74" t="str">
        <f t="shared" si="51"/>
        <v/>
      </c>
      <c r="BN74" t="str">
        <f t="shared" si="51"/>
        <v/>
      </c>
      <c r="BO74" t="str">
        <f t="shared" si="51"/>
        <v/>
      </c>
      <c r="BP74" t="str">
        <f t="shared" si="51"/>
        <v/>
      </c>
      <c r="BQ74" t="str">
        <f t="shared" si="51"/>
        <v/>
      </c>
      <c r="BR74" t="str">
        <f t="shared" si="44"/>
        <v/>
      </c>
      <c r="BS74" t="str">
        <f t="shared" si="47"/>
        <v/>
      </c>
      <c r="BT74" t="str">
        <f t="shared" si="48"/>
        <v/>
      </c>
      <c r="BU74" t="str">
        <f t="shared" si="49"/>
        <v/>
      </c>
      <c r="BV74" t="str">
        <f t="shared" si="50"/>
        <v/>
      </c>
      <c r="BW74" t="str">
        <f t="shared" si="52"/>
        <v/>
      </c>
      <c r="BX74" t="str">
        <f t="shared" ref="BX74:BX95" si="53">IF(ISNUMBER($D74),IF(ISNUMBER(BX$1),IF(BX$1&lt;&gt;$D74,0,1),""),"")</f>
        <v/>
      </c>
      <c r="DY74" s="51">
        <f t="shared" si="45"/>
        <v>0</v>
      </c>
    </row>
    <row r="75" spans="1:129" x14ac:dyDescent="0.2">
      <c r="A75" s="51" t="str">
        <f>IF(ISNUMBER('Monthly Payroll'!A124),'Monthly Payroll'!A124,"")</f>
        <v/>
      </c>
      <c r="B75" s="56"/>
      <c r="D75" s="51" t="str">
        <f t="shared" si="41"/>
        <v/>
      </c>
      <c r="E75" t="str">
        <f t="shared" si="42"/>
        <v/>
      </c>
      <c r="F75" t="str">
        <f t="shared" si="51"/>
        <v/>
      </c>
      <c r="G75" t="str">
        <f t="shared" si="51"/>
        <v/>
      </c>
      <c r="H75" t="str">
        <f t="shared" si="51"/>
        <v/>
      </c>
      <c r="I75" t="str">
        <f t="shared" si="51"/>
        <v/>
      </c>
      <c r="J75" t="str">
        <f t="shared" si="51"/>
        <v/>
      </c>
      <c r="K75" t="str">
        <f t="shared" si="51"/>
        <v/>
      </c>
      <c r="L75" t="str">
        <f t="shared" si="51"/>
        <v/>
      </c>
      <c r="M75" t="str">
        <f t="shared" si="51"/>
        <v/>
      </c>
      <c r="N75" t="str">
        <f t="shared" si="51"/>
        <v/>
      </c>
      <c r="O75" t="str">
        <f t="shared" si="51"/>
        <v/>
      </c>
      <c r="P75" t="str">
        <f t="shared" si="51"/>
        <v/>
      </c>
      <c r="Q75" t="str">
        <f t="shared" si="51"/>
        <v/>
      </c>
      <c r="R75" t="str">
        <f t="shared" si="51"/>
        <v/>
      </c>
      <c r="S75" t="str">
        <f t="shared" si="51"/>
        <v/>
      </c>
      <c r="T75" t="str">
        <f t="shared" si="51"/>
        <v/>
      </c>
      <c r="U75" t="str">
        <f t="shared" si="51"/>
        <v/>
      </c>
      <c r="V75" t="str">
        <f t="shared" si="51"/>
        <v/>
      </c>
      <c r="W75" t="str">
        <f t="shared" si="51"/>
        <v/>
      </c>
      <c r="X75" t="str">
        <f t="shared" si="51"/>
        <v/>
      </c>
      <c r="Y75" t="str">
        <f t="shared" si="51"/>
        <v/>
      </c>
      <c r="Z75" t="str">
        <f t="shared" si="51"/>
        <v/>
      </c>
      <c r="AA75" t="str">
        <f t="shared" si="51"/>
        <v/>
      </c>
      <c r="AB75" t="str">
        <f t="shared" si="51"/>
        <v/>
      </c>
      <c r="AC75" t="str">
        <f t="shared" si="51"/>
        <v/>
      </c>
      <c r="AD75" t="str">
        <f t="shared" si="51"/>
        <v/>
      </c>
      <c r="AE75" t="str">
        <f t="shared" si="51"/>
        <v/>
      </c>
      <c r="AF75" t="str">
        <f t="shared" si="51"/>
        <v/>
      </c>
      <c r="AG75" t="str">
        <f t="shared" si="51"/>
        <v/>
      </c>
      <c r="AH75" t="str">
        <f t="shared" si="51"/>
        <v/>
      </c>
      <c r="AI75" t="str">
        <f t="shared" si="51"/>
        <v/>
      </c>
      <c r="AJ75" t="str">
        <f t="shared" si="51"/>
        <v/>
      </c>
      <c r="AK75" t="str">
        <f t="shared" si="51"/>
        <v/>
      </c>
      <c r="AL75" t="str">
        <f t="shared" si="51"/>
        <v/>
      </c>
      <c r="AM75" t="str">
        <f t="shared" si="51"/>
        <v/>
      </c>
      <c r="AN75" t="str">
        <f t="shared" si="51"/>
        <v/>
      </c>
      <c r="AO75" t="str">
        <f t="shared" si="51"/>
        <v/>
      </c>
      <c r="AP75" t="str">
        <f t="shared" si="51"/>
        <v/>
      </c>
      <c r="AQ75" t="str">
        <f t="shared" si="51"/>
        <v/>
      </c>
      <c r="AR75" t="str">
        <f t="shared" si="51"/>
        <v/>
      </c>
      <c r="AS75" t="str">
        <f t="shared" si="51"/>
        <v/>
      </c>
      <c r="AT75" t="str">
        <f t="shared" si="51"/>
        <v/>
      </c>
      <c r="AU75" t="str">
        <f t="shared" si="51"/>
        <v/>
      </c>
      <c r="AV75" t="str">
        <f t="shared" si="51"/>
        <v/>
      </c>
      <c r="AW75" t="str">
        <f t="shared" si="51"/>
        <v/>
      </c>
      <c r="AX75" t="str">
        <f t="shared" si="51"/>
        <v/>
      </c>
      <c r="AY75" t="str">
        <f t="shared" si="51"/>
        <v/>
      </c>
      <c r="AZ75" t="str">
        <f t="shared" si="51"/>
        <v/>
      </c>
      <c r="BA75" t="str">
        <f t="shared" si="51"/>
        <v/>
      </c>
      <c r="BB75" t="str">
        <f t="shared" si="51"/>
        <v/>
      </c>
      <c r="BC75" t="str">
        <f t="shared" si="51"/>
        <v/>
      </c>
      <c r="BD75" t="str">
        <f t="shared" si="51"/>
        <v/>
      </c>
      <c r="BE75" t="str">
        <f t="shared" si="51"/>
        <v/>
      </c>
      <c r="BF75" t="str">
        <f t="shared" si="51"/>
        <v/>
      </c>
      <c r="BG75" t="str">
        <f t="shared" si="51"/>
        <v/>
      </c>
      <c r="BH75" t="str">
        <f t="shared" si="51"/>
        <v/>
      </c>
      <c r="BI75" t="str">
        <f t="shared" si="51"/>
        <v/>
      </c>
      <c r="BJ75" t="str">
        <f t="shared" si="51"/>
        <v/>
      </c>
      <c r="BK75" t="str">
        <f t="shared" si="51"/>
        <v/>
      </c>
      <c r="BL75" t="str">
        <f t="shared" si="51"/>
        <v/>
      </c>
      <c r="BM75" t="str">
        <f t="shared" si="51"/>
        <v/>
      </c>
      <c r="BN75" t="str">
        <f t="shared" si="51"/>
        <v/>
      </c>
      <c r="BO75" t="str">
        <f t="shared" si="51"/>
        <v/>
      </c>
      <c r="BP75" t="str">
        <f t="shared" si="51"/>
        <v/>
      </c>
      <c r="BQ75" t="str">
        <f t="shared" si="51"/>
        <v/>
      </c>
      <c r="BR75" t="str">
        <f t="shared" si="44"/>
        <v/>
      </c>
      <c r="BS75" t="str">
        <f t="shared" si="47"/>
        <v/>
      </c>
      <c r="BT75" t="str">
        <f t="shared" si="48"/>
        <v/>
      </c>
      <c r="BU75" t="str">
        <f t="shared" si="49"/>
        <v/>
      </c>
      <c r="BV75" t="str">
        <f t="shared" si="50"/>
        <v/>
      </c>
      <c r="BW75" t="str">
        <f t="shared" si="52"/>
        <v/>
      </c>
      <c r="BX75" t="str">
        <f t="shared" si="53"/>
        <v/>
      </c>
      <c r="BY75" t="str">
        <f t="shared" ref="BY75:BY95" si="54">IF(ISNUMBER($D75),IF(ISNUMBER(BY$1),IF(BY$1&lt;&gt;$D75,0,1),""),"")</f>
        <v/>
      </c>
      <c r="DY75" s="51">
        <f t="shared" si="45"/>
        <v>0</v>
      </c>
    </row>
    <row r="76" spans="1:129" x14ac:dyDescent="0.2">
      <c r="A76" s="51" t="str">
        <f>IF(ISNUMBER('Monthly Payroll'!A125),'Monthly Payroll'!A125,"")</f>
        <v/>
      </c>
      <c r="B76" s="56"/>
      <c r="D76" s="51" t="str">
        <f t="shared" si="41"/>
        <v/>
      </c>
      <c r="E76" t="str">
        <f t="shared" si="42"/>
        <v/>
      </c>
      <c r="F76" t="str">
        <f t="shared" si="51"/>
        <v/>
      </c>
      <c r="G76" t="str">
        <f t="shared" si="51"/>
        <v/>
      </c>
      <c r="H76" t="str">
        <f t="shared" si="51"/>
        <v/>
      </c>
      <c r="I76" t="str">
        <f t="shared" si="51"/>
        <v/>
      </c>
      <c r="J76" t="str">
        <f t="shared" si="51"/>
        <v/>
      </c>
      <c r="K76" t="str">
        <f t="shared" si="51"/>
        <v/>
      </c>
      <c r="L76" t="str">
        <f t="shared" si="51"/>
        <v/>
      </c>
      <c r="M76" t="str">
        <f t="shared" si="51"/>
        <v/>
      </c>
      <c r="N76" t="str">
        <f t="shared" si="51"/>
        <v/>
      </c>
      <c r="O76" t="str">
        <f t="shared" si="51"/>
        <v/>
      </c>
      <c r="P76" t="str">
        <f t="shared" si="51"/>
        <v/>
      </c>
      <c r="Q76" t="str">
        <f t="shared" si="51"/>
        <v/>
      </c>
      <c r="R76" t="str">
        <f t="shared" si="51"/>
        <v/>
      </c>
      <c r="S76" t="str">
        <f t="shared" si="51"/>
        <v/>
      </c>
      <c r="T76" t="str">
        <f t="shared" si="51"/>
        <v/>
      </c>
      <c r="U76" t="str">
        <f t="shared" si="51"/>
        <v/>
      </c>
      <c r="V76" t="str">
        <f t="shared" si="51"/>
        <v/>
      </c>
      <c r="W76" t="str">
        <f t="shared" si="51"/>
        <v/>
      </c>
      <c r="X76" t="str">
        <f t="shared" si="51"/>
        <v/>
      </c>
      <c r="Y76" t="str">
        <f t="shared" si="51"/>
        <v/>
      </c>
      <c r="Z76" t="str">
        <f t="shared" si="51"/>
        <v/>
      </c>
      <c r="AA76" t="str">
        <f t="shared" si="51"/>
        <v/>
      </c>
      <c r="AB76" t="str">
        <f t="shared" si="51"/>
        <v/>
      </c>
      <c r="AC76" t="str">
        <f t="shared" si="51"/>
        <v/>
      </c>
      <c r="AD76" t="str">
        <f t="shared" si="51"/>
        <v/>
      </c>
      <c r="AE76" t="str">
        <f t="shared" si="51"/>
        <v/>
      </c>
      <c r="AF76" t="str">
        <f t="shared" si="51"/>
        <v/>
      </c>
      <c r="AG76" t="str">
        <f t="shared" si="51"/>
        <v/>
      </c>
      <c r="AH76" t="str">
        <f t="shared" si="51"/>
        <v/>
      </c>
      <c r="AI76" t="str">
        <f t="shared" si="51"/>
        <v/>
      </c>
      <c r="AJ76" t="str">
        <f t="shared" si="51"/>
        <v/>
      </c>
      <c r="AK76" t="str">
        <f t="shared" si="51"/>
        <v/>
      </c>
      <c r="AL76" t="str">
        <f t="shared" si="51"/>
        <v/>
      </c>
      <c r="AM76" t="str">
        <f t="shared" si="51"/>
        <v/>
      </c>
      <c r="AN76" t="str">
        <f t="shared" si="51"/>
        <v/>
      </c>
      <c r="AO76" t="str">
        <f t="shared" si="51"/>
        <v/>
      </c>
      <c r="AP76" t="str">
        <f t="shared" si="51"/>
        <v/>
      </c>
      <c r="AQ76" t="str">
        <f t="shared" si="51"/>
        <v/>
      </c>
      <c r="AR76" t="str">
        <f t="shared" si="51"/>
        <v/>
      </c>
      <c r="AS76" t="str">
        <f t="shared" si="51"/>
        <v/>
      </c>
      <c r="AT76" t="str">
        <f t="shared" si="51"/>
        <v/>
      </c>
      <c r="AU76" t="str">
        <f t="shared" si="51"/>
        <v/>
      </c>
      <c r="AV76" t="str">
        <f t="shared" si="51"/>
        <v/>
      </c>
      <c r="AW76" t="str">
        <f t="shared" si="51"/>
        <v/>
      </c>
      <c r="AX76" t="str">
        <f t="shared" si="51"/>
        <v/>
      </c>
      <c r="AY76" t="str">
        <f t="shared" si="51"/>
        <v/>
      </c>
      <c r="AZ76" t="str">
        <f t="shared" si="51"/>
        <v/>
      </c>
      <c r="BA76" t="str">
        <f t="shared" si="51"/>
        <v/>
      </c>
      <c r="BB76" t="str">
        <f t="shared" si="51"/>
        <v/>
      </c>
      <c r="BC76" t="str">
        <f t="shared" si="51"/>
        <v/>
      </c>
      <c r="BD76" t="str">
        <f t="shared" si="51"/>
        <v/>
      </c>
      <c r="BE76" t="str">
        <f t="shared" si="51"/>
        <v/>
      </c>
      <c r="BF76" t="str">
        <f t="shared" si="51"/>
        <v/>
      </c>
      <c r="BG76" t="str">
        <f t="shared" si="51"/>
        <v/>
      </c>
      <c r="BH76" t="str">
        <f t="shared" si="51"/>
        <v/>
      </c>
      <c r="BI76" t="str">
        <f t="shared" si="51"/>
        <v/>
      </c>
      <c r="BJ76" t="str">
        <f t="shared" si="51"/>
        <v/>
      </c>
      <c r="BK76" t="str">
        <f t="shared" si="51"/>
        <v/>
      </c>
      <c r="BL76" t="str">
        <f t="shared" si="51"/>
        <v/>
      </c>
      <c r="BM76" t="str">
        <f t="shared" si="51"/>
        <v/>
      </c>
      <c r="BN76" t="str">
        <f t="shared" si="51"/>
        <v/>
      </c>
      <c r="BO76" t="str">
        <f t="shared" si="51"/>
        <v/>
      </c>
      <c r="BP76" t="str">
        <f t="shared" si="51"/>
        <v/>
      </c>
      <c r="BQ76" t="str">
        <f>IF(ISNUMBER($D76),IF(ISNUMBER(BQ$1),IF(BQ$1&lt;&gt;$D76,0,1),""),"")</f>
        <v/>
      </c>
      <c r="BR76" t="str">
        <f t="shared" si="44"/>
        <v/>
      </c>
      <c r="BS76" t="str">
        <f t="shared" si="47"/>
        <v/>
      </c>
      <c r="BT76" t="str">
        <f t="shared" si="48"/>
        <v/>
      </c>
      <c r="BU76" t="str">
        <f t="shared" si="49"/>
        <v/>
      </c>
      <c r="BV76" t="str">
        <f t="shared" si="50"/>
        <v/>
      </c>
      <c r="BW76" t="str">
        <f t="shared" si="52"/>
        <v/>
      </c>
      <c r="BX76" t="str">
        <f t="shared" si="53"/>
        <v/>
      </c>
      <c r="BY76" t="str">
        <f t="shared" si="54"/>
        <v/>
      </c>
      <c r="BZ76" t="str">
        <f t="shared" ref="BZ76:BZ95" si="55">IF(ISNUMBER($D76),IF(ISNUMBER(BZ$1),IF(BZ$1&lt;&gt;$D76,0,1),""),"")</f>
        <v/>
      </c>
      <c r="DY76" s="51">
        <f t="shared" si="45"/>
        <v>0</v>
      </c>
    </row>
    <row r="77" spans="1:129" x14ac:dyDescent="0.2">
      <c r="A77" s="51" t="str">
        <f>IF(ISNUMBER('Monthly Payroll'!A126),'Monthly Payroll'!A126,"")</f>
        <v/>
      </c>
      <c r="B77" s="56"/>
      <c r="D77" s="51" t="str">
        <f t="shared" si="41"/>
        <v/>
      </c>
      <c r="E77" t="str">
        <f t="shared" si="42"/>
        <v/>
      </c>
      <c r="F77" t="str">
        <f t="shared" ref="F77:BQ80" si="56">IF(ISNUMBER($D77),IF(ISNUMBER(F$1),IF(F$1&lt;&gt;$D77,0,1),""),"")</f>
        <v/>
      </c>
      <c r="G77" t="str">
        <f t="shared" si="56"/>
        <v/>
      </c>
      <c r="H77" t="str">
        <f t="shared" si="56"/>
        <v/>
      </c>
      <c r="I77" t="str">
        <f t="shared" si="56"/>
        <v/>
      </c>
      <c r="J77" t="str">
        <f t="shared" si="56"/>
        <v/>
      </c>
      <c r="K77" t="str">
        <f t="shared" si="56"/>
        <v/>
      </c>
      <c r="L77" t="str">
        <f t="shared" si="56"/>
        <v/>
      </c>
      <c r="M77" t="str">
        <f t="shared" si="56"/>
        <v/>
      </c>
      <c r="N77" t="str">
        <f t="shared" si="56"/>
        <v/>
      </c>
      <c r="O77" t="str">
        <f t="shared" si="56"/>
        <v/>
      </c>
      <c r="P77" t="str">
        <f t="shared" si="56"/>
        <v/>
      </c>
      <c r="Q77" t="str">
        <f t="shared" si="56"/>
        <v/>
      </c>
      <c r="R77" t="str">
        <f t="shared" si="56"/>
        <v/>
      </c>
      <c r="S77" t="str">
        <f t="shared" si="56"/>
        <v/>
      </c>
      <c r="T77" t="str">
        <f t="shared" si="56"/>
        <v/>
      </c>
      <c r="U77" t="str">
        <f t="shared" si="56"/>
        <v/>
      </c>
      <c r="V77" t="str">
        <f t="shared" si="56"/>
        <v/>
      </c>
      <c r="W77" t="str">
        <f t="shared" si="56"/>
        <v/>
      </c>
      <c r="X77" t="str">
        <f t="shared" si="56"/>
        <v/>
      </c>
      <c r="Y77" t="str">
        <f t="shared" si="56"/>
        <v/>
      </c>
      <c r="Z77" t="str">
        <f t="shared" si="56"/>
        <v/>
      </c>
      <c r="AA77" t="str">
        <f t="shared" si="56"/>
        <v/>
      </c>
      <c r="AB77" t="str">
        <f t="shared" si="56"/>
        <v/>
      </c>
      <c r="AC77" t="str">
        <f t="shared" si="56"/>
        <v/>
      </c>
      <c r="AD77" t="str">
        <f t="shared" si="56"/>
        <v/>
      </c>
      <c r="AE77" t="str">
        <f t="shared" si="56"/>
        <v/>
      </c>
      <c r="AF77" t="str">
        <f t="shared" si="56"/>
        <v/>
      </c>
      <c r="AG77" t="str">
        <f t="shared" si="56"/>
        <v/>
      </c>
      <c r="AH77" t="str">
        <f t="shared" si="56"/>
        <v/>
      </c>
      <c r="AI77" t="str">
        <f t="shared" si="56"/>
        <v/>
      </c>
      <c r="AJ77" t="str">
        <f t="shared" si="56"/>
        <v/>
      </c>
      <c r="AK77" t="str">
        <f t="shared" si="56"/>
        <v/>
      </c>
      <c r="AL77" t="str">
        <f t="shared" si="56"/>
        <v/>
      </c>
      <c r="AM77" t="str">
        <f t="shared" si="56"/>
        <v/>
      </c>
      <c r="AN77" t="str">
        <f t="shared" si="56"/>
        <v/>
      </c>
      <c r="AO77" t="str">
        <f t="shared" si="56"/>
        <v/>
      </c>
      <c r="AP77" t="str">
        <f t="shared" si="56"/>
        <v/>
      </c>
      <c r="AQ77" t="str">
        <f t="shared" si="56"/>
        <v/>
      </c>
      <c r="AR77" t="str">
        <f t="shared" si="56"/>
        <v/>
      </c>
      <c r="AS77" t="str">
        <f t="shared" si="56"/>
        <v/>
      </c>
      <c r="AT77" t="str">
        <f t="shared" si="56"/>
        <v/>
      </c>
      <c r="AU77" t="str">
        <f t="shared" si="56"/>
        <v/>
      </c>
      <c r="AV77" t="str">
        <f t="shared" si="56"/>
        <v/>
      </c>
      <c r="AW77" t="str">
        <f t="shared" si="56"/>
        <v/>
      </c>
      <c r="AX77" t="str">
        <f t="shared" si="56"/>
        <v/>
      </c>
      <c r="AY77" t="str">
        <f t="shared" si="56"/>
        <v/>
      </c>
      <c r="AZ77" t="str">
        <f t="shared" si="56"/>
        <v/>
      </c>
      <c r="BA77" t="str">
        <f t="shared" si="56"/>
        <v/>
      </c>
      <c r="BB77" t="str">
        <f t="shared" si="56"/>
        <v/>
      </c>
      <c r="BC77" t="str">
        <f t="shared" si="56"/>
        <v/>
      </c>
      <c r="BD77" t="str">
        <f t="shared" si="56"/>
        <v/>
      </c>
      <c r="BE77" t="str">
        <f t="shared" si="56"/>
        <v/>
      </c>
      <c r="BF77" t="str">
        <f t="shared" si="56"/>
        <v/>
      </c>
      <c r="BG77" t="str">
        <f t="shared" si="56"/>
        <v/>
      </c>
      <c r="BH77" t="str">
        <f t="shared" si="56"/>
        <v/>
      </c>
      <c r="BI77" t="str">
        <f t="shared" si="56"/>
        <v/>
      </c>
      <c r="BJ77" t="str">
        <f t="shared" si="56"/>
        <v/>
      </c>
      <c r="BK77" t="str">
        <f t="shared" si="56"/>
        <v/>
      </c>
      <c r="BL77" t="str">
        <f t="shared" si="56"/>
        <v/>
      </c>
      <c r="BM77" t="str">
        <f t="shared" si="56"/>
        <v/>
      </c>
      <c r="BN77" t="str">
        <f t="shared" si="56"/>
        <v/>
      </c>
      <c r="BO77" t="str">
        <f t="shared" si="56"/>
        <v/>
      </c>
      <c r="BP77" t="str">
        <f t="shared" si="56"/>
        <v/>
      </c>
      <c r="BQ77" t="str">
        <f t="shared" si="56"/>
        <v/>
      </c>
      <c r="BR77" t="str">
        <f t="shared" si="44"/>
        <v/>
      </c>
      <c r="BS77" t="str">
        <f t="shared" si="47"/>
        <v/>
      </c>
      <c r="BT77" t="str">
        <f t="shared" si="48"/>
        <v/>
      </c>
      <c r="BU77" t="str">
        <f t="shared" si="49"/>
        <v/>
      </c>
      <c r="BV77" t="str">
        <f t="shared" si="50"/>
        <v/>
      </c>
      <c r="BW77" t="str">
        <f t="shared" si="52"/>
        <v/>
      </c>
      <c r="BX77" t="str">
        <f t="shared" si="53"/>
        <v/>
      </c>
      <c r="BY77" t="str">
        <f t="shared" si="54"/>
        <v/>
      </c>
      <c r="BZ77" t="str">
        <f t="shared" si="55"/>
        <v/>
      </c>
      <c r="CA77" t="str">
        <f t="shared" ref="CA77:CA95" si="57">IF(ISNUMBER($D77),IF(ISNUMBER(CA$1),IF(CA$1&lt;&gt;$D77,0,1),""),"")</f>
        <v/>
      </c>
      <c r="DY77" s="51">
        <f t="shared" si="45"/>
        <v>0</v>
      </c>
    </row>
    <row r="78" spans="1:129" x14ac:dyDescent="0.2">
      <c r="A78" s="51" t="str">
        <f>IF(ISNUMBER('Monthly Payroll'!A127),'Monthly Payroll'!A127,"")</f>
        <v/>
      </c>
      <c r="B78" s="56"/>
      <c r="D78" s="51" t="str">
        <f t="shared" si="41"/>
        <v/>
      </c>
      <c r="E78" t="str">
        <f t="shared" si="42"/>
        <v/>
      </c>
      <c r="F78" t="str">
        <f t="shared" si="56"/>
        <v/>
      </c>
      <c r="G78" t="str">
        <f t="shared" si="56"/>
        <v/>
      </c>
      <c r="H78" t="str">
        <f t="shared" si="56"/>
        <v/>
      </c>
      <c r="I78" t="str">
        <f t="shared" si="56"/>
        <v/>
      </c>
      <c r="J78" t="str">
        <f t="shared" si="56"/>
        <v/>
      </c>
      <c r="K78" t="str">
        <f t="shared" si="56"/>
        <v/>
      </c>
      <c r="L78" t="str">
        <f t="shared" si="56"/>
        <v/>
      </c>
      <c r="M78" t="str">
        <f t="shared" si="56"/>
        <v/>
      </c>
      <c r="N78" t="str">
        <f t="shared" si="56"/>
        <v/>
      </c>
      <c r="O78" t="str">
        <f t="shared" si="56"/>
        <v/>
      </c>
      <c r="P78" t="str">
        <f t="shared" si="56"/>
        <v/>
      </c>
      <c r="Q78" t="str">
        <f t="shared" si="56"/>
        <v/>
      </c>
      <c r="R78" t="str">
        <f t="shared" si="56"/>
        <v/>
      </c>
      <c r="S78" t="str">
        <f t="shared" si="56"/>
        <v/>
      </c>
      <c r="T78" t="str">
        <f t="shared" si="56"/>
        <v/>
      </c>
      <c r="U78" t="str">
        <f t="shared" si="56"/>
        <v/>
      </c>
      <c r="V78" t="str">
        <f t="shared" si="56"/>
        <v/>
      </c>
      <c r="W78" t="str">
        <f t="shared" si="56"/>
        <v/>
      </c>
      <c r="X78" t="str">
        <f t="shared" si="56"/>
        <v/>
      </c>
      <c r="Y78" t="str">
        <f t="shared" si="56"/>
        <v/>
      </c>
      <c r="Z78" t="str">
        <f t="shared" si="56"/>
        <v/>
      </c>
      <c r="AA78" t="str">
        <f t="shared" si="56"/>
        <v/>
      </c>
      <c r="AB78" t="str">
        <f t="shared" si="56"/>
        <v/>
      </c>
      <c r="AC78" t="str">
        <f t="shared" si="56"/>
        <v/>
      </c>
      <c r="AD78" t="str">
        <f t="shared" si="56"/>
        <v/>
      </c>
      <c r="AE78" t="str">
        <f t="shared" si="56"/>
        <v/>
      </c>
      <c r="AF78" t="str">
        <f t="shared" si="56"/>
        <v/>
      </c>
      <c r="AG78" t="str">
        <f t="shared" si="56"/>
        <v/>
      </c>
      <c r="AH78" t="str">
        <f t="shared" si="56"/>
        <v/>
      </c>
      <c r="AI78" t="str">
        <f t="shared" si="56"/>
        <v/>
      </c>
      <c r="AJ78" t="str">
        <f t="shared" si="56"/>
        <v/>
      </c>
      <c r="AK78" t="str">
        <f t="shared" si="56"/>
        <v/>
      </c>
      <c r="AL78" t="str">
        <f t="shared" si="56"/>
        <v/>
      </c>
      <c r="AM78" t="str">
        <f t="shared" si="56"/>
        <v/>
      </c>
      <c r="AN78" t="str">
        <f t="shared" si="56"/>
        <v/>
      </c>
      <c r="AO78" t="str">
        <f t="shared" si="56"/>
        <v/>
      </c>
      <c r="AP78" t="str">
        <f t="shared" si="56"/>
        <v/>
      </c>
      <c r="AQ78" t="str">
        <f t="shared" si="56"/>
        <v/>
      </c>
      <c r="AR78" t="str">
        <f t="shared" si="56"/>
        <v/>
      </c>
      <c r="AS78" t="str">
        <f t="shared" si="56"/>
        <v/>
      </c>
      <c r="AT78" t="str">
        <f t="shared" si="56"/>
        <v/>
      </c>
      <c r="AU78" t="str">
        <f t="shared" si="56"/>
        <v/>
      </c>
      <c r="AV78" t="str">
        <f t="shared" si="56"/>
        <v/>
      </c>
      <c r="AW78" t="str">
        <f t="shared" si="56"/>
        <v/>
      </c>
      <c r="AX78" t="str">
        <f t="shared" si="56"/>
        <v/>
      </c>
      <c r="AY78" t="str">
        <f t="shared" si="56"/>
        <v/>
      </c>
      <c r="AZ78" t="str">
        <f t="shared" si="56"/>
        <v/>
      </c>
      <c r="BA78" t="str">
        <f t="shared" si="56"/>
        <v/>
      </c>
      <c r="BB78" t="str">
        <f t="shared" si="56"/>
        <v/>
      </c>
      <c r="BC78" t="str">
        <f t="shared" si="56"/>
        <v/>
      </c>
      <c r="BD78" t="str">
        <f t="shared" si="56"/>
        <v/>
      </c>
      <c r="BE78" t="str">
        <f t="shared" si="56"/>
        <v/>
      </c>
      <c r="BF78" t="str">
        <f t="shared" si="56"/>
        <v/>
      </c>
      <c r="BG78" t="str">
        <f t="shared" si="56"/>
        <v/>
      </c>
      <c r="BH78" t="str">
        <f t="shared" si="56"/>
        <v/>
      </c>
      <c r="BI78" t="str">
        <f t="shared" si="56"/>
        <v/>
      </c>
      <c r="BJ78" t="str">
        <f t="shared" si="56"/>
        <v/>
      </c>
      <c r="BK78" t="str">
        <f t="shared" si="56"/>
        <v/>
      </c>
      <c r="BL78" t="str">
        <f t="shared" si="56"/>
        <v/>
      </c>
      <c r="BM78" t="str">
        <f t="shared" si="56"/>
        <v/>
      </c>
      <c r="BN78" t="str">
        <f t="shared" si="56"/>
        <v/>
      </c>
      <c r="BO78" t="str">
        <f t="shared" si="56"/>
        <v/>
      </c>
      <c r="BP78" t="str">
        <f t="shared" si="56"/>
        <v/>
      </c>
      <c r="BQ78" t="str">
        <f t="shared" si="56"/>
        <v/>
      </c>
      <c r="BR78" t="str">
        <f t="shared" si="44"/>
        <v/>
      </c>
      <c r="BS78" t="str">
        <f t="shared" si="47"/>
        <v/>
      </c>
      <c r="BT78" t="str">
        <f t="shared" si="48"/>
        <v/>
      </c>
      <c r="BU78" t="str">
        <f t="shared" si="49"/>
        <v/>
      </c>
      <c r="BV78" t="str">
        <f t="shared" si="50"/>
        <v/>
      </c>
      <c r="BW78" t="str">
        <f t="shared" si="52"/>
        <v/>
      </c>
      <c r="BX78" t="str">
        <f t="shared" si="53"/>
        <v/>
      </c>
      <c r="BY78" t="str">
        <f t="shared" si="54"/>
        <v/>
      </c>
      <c r="BZ78" t="str">
        <f t="shared" si="55"/>
        <v/>
      </c>
      <c r="CA78" t="str">
        <f t="shared" si="57"/>
        <v/>
      </c>
      <c r="CB78" t="str">
        <f t="shared" ref="CB78:CB95" si="58">IF(ISNUMBER($D78),IF(ISNUMBER(CB$1),IF(CB$1&lt;&gt;$D78,0,1),""),"")</f>
        <v/>
      </c>
      <c r="DY78" s="51">
        <f t="shared" si="45"/>
        <v>0</v>
      </c>
    </row>
    <row r="79" spans="1:129" x14ac:dyDescent="0.2">
      <c r="A79" s="51" t="str">
        <f>IF(ISNUMBER('Monthly Payroll'!A128),'Monthly Payroll'!A128,"")</f>
        <v/>
      </c>
      <c r="B79" s="56"/>
      <c r="D79" s="51" t="str">
        <f t="shared" si="41"/>
        <v/>
      </c>
      <c r="E79" t="str">
        <f t="shared" si="42"/>
        <v/>
      </c>
      <c r="F79" t="str">
        <f t="shared" si="56"/>
        <v/>
      </c>
      <c r="G79" t="str">
        <f t="shared" si="56"/>
        <v/>
      </c>
      <c r="H79" t="str">
        <f t="shared" si="56"/>
        <v/>
      </c>
      <c r="I79" t="str">
        <f t="shared" si="56"/>
        <v/>
      </c>
      <c r="J79" t="str">
        <f t="shared" si="56"/>
        <v/>
      </c>
      <c r="K79" t="str">
        <f t="shared" si="56"/>
        <v/>
      </c>
      <c r="L79" t="str">
        <f t="shared" si="56"/>
        <v/>
      </c>
      <c r="M79" t="str">
        <f t="shared" si="56"/>
        <v/>
      </c>
      <c r="N79" t="str">
        <f t="shared" si="56"/>
        <v/>
      </c>
      <c r="O79" t="str">
        <f t="shared" si="56"/>
        <v/>
      </c>
      <c r="P79" t="str">
        <f t="shared" si="56"/>
        <v/>
      </c>
      <c r="Q79" t="str">
        <f t="shared" si="56"/>
        <v/>
      </c>
      <c r="R79" t="str">
        <f t="shared" si="56"/>
        <v/>
      </c>
      <c r="S79" t="str">
        <f t="shared" si="56"/>
        <v/>
      </c>
      <c r="T79" t="str">
        <f t="shared" si="56"/>
        <v/>
      </c>
      <c r="U79" t="str">
        <f t="shared" si="56"/>
        <v/>
      </c>
      <c r="V79" t="str">
        <f t="shared" si="56"/>
        <v/>
      </c>
      <c r="W79" t="str">
        <f t="shared" si="56"/>
        <v/>
      </c>
      <c r="X79" t="str">
        <f t="shared" si="56"/>
        <v/>
      </c>
      <c r="Y79" t="str">
        <f t="shared" si="56"/>
        <v/>
      </c>
      <c r="Z79" t="str">
        <f t="shared" si="56"/>
        <v/>
      </c>
      <c r="AA79" t="str">
        <f t="shared" si="56"/>
        <v/>
      </c>
      <c r="AB79" t="str">
        <f t="shared" si="56"/>
        <v/>
      </c>
      <c r="AC79" t="str">
        <f t="shared" si="56"/>
        <v/>
      </c>
      <c r="AD79" t="str">
        <f t="shared" si="56"/>
        <v/>
      </c>
      <c r="AE79" t="str">
        <f t="shared" si="56"/>
        <v/>
      </c>
      <c r="AF79" t="str">
        <f t="shared" si="56"/>
        <v/>
      </c>
      <c r="AG79" t="str">
        <f t="shared" si="56"/>
        <v/>
      </c>
      <c r="AH79" t="str">
        <f t="shared" si="56"/>
        <v/>
      </c>
      <c r="AI79" t="str">
        <f t="shared" si="56"/>
        <v/>
      </c>
      <c r="AJ79" t="str">
        <f t="shared" si="56"/>
        <v/>
      </c>
      <c r="AK79" t="str">
        <f t="shared" si="56"/>
        <v/>
      </c>
      <c r="AL79" t="str">
        <f t="shared" si="56"/>
        <v/>
      </c>
      <c r="AM79" t="str">
        <f t="shared" si="56"/>
        <v/>
      </c>
      <c r="AN79" t="str">
        <f t="shared" si="56"/>
        <v/>
      </c>
      <c r="AO79" t="str">
        <f t="shared" si="56"/>
        <v/>
      </c>
      <c r="AP79" t="str">
        <f t="shared" si="56"/>
        <v/>
      </c>
      <c r="AQ79" t="str">
        <f t="shared" si="56"/>
        <v/>
      </c>
      <c r="AR79" t="str">
        <f t="shared" si="56"/>
        <v/>
      </c>
      <c r="AS79" t="str">
        <f t="shared" si="56"/>
        <v/>
      </c>
      <c r="AT79" t="str">
        <f t="shared" si="56"/>
        <v/>
      </c>
      <c r="AU79" t="str">
        <f t="shared" si="56"/>
        <v/>
      </c>
      <c r="AV79" t="str">
        <f t="shared" si="56"/>
        <v/>
      </c>
      <c r="AW79" t="str">
        <f t="shared" si="56"/>
        <v/>
      </c>
      <c r="AX79" t="str">
        <f t="shared" si="56"/>
        <v/>
      </c>
      <c r="AY79" t="str">
        <f t="shared" si="56"/>
        <v/>
      </c>
      <c r="AZ79" t="str">
        <f t="shared" si="56"/>
        <v/>
      </c>
      <c r="BA79" t="str">
        <f t="shared" si="56"/>
        <v/>
      </c>
      <c r="BB79" t="str">
        <f t="shared" si="56"/>
        <v/>
      </c>
      <c r="BC79" t="str">
        <f t="shared" si="56"/>
        <v/>
      </c>
      <c r="BD79" t="str">
        <f t="shared" si="56"/>
        <v/>
      </c>
      <c r="BE79" t="str">
        <f t="shared" si="56"/>
        <v/>
      </c>
      <c r="BF79" t="str">
        <f t="shared" si="56"/>
        <v/>
      </c>
      <c r="BG79" t="str">
        <f t="shared" si="56"/>
        <v/>
      </c>
      <c r="BH79" t="str">
        <f t="shared" si="56"/>
        <v/>
      </c>
      <c r="BI79" t="str">
        <f t="shared" si="56"/>
        <v/>
      </c>
      <c r="BJ79" t="str">
        <f t="shared" si="56"/>
        <v/>
      </c>
      <c r="BK79" t="str">
        <f t="shared" si="56"/>
        <v/>
      </c>
      <c r="BL79" t="str">
        <f t="shared" si="56"/>
        <v/>
      </c>
      <c r="BM79" t="str">
        <f t="shared" si="56"/>
        <v/>
      </c>
      <c r="BN79" t="str">
        <f t="shared" si="56"/>
        <v/>
      </c>
      <c r="BO79" t="str">
        <f t="shared" si="56"/>
        <v/>
      </c>
      <c r="BP79" t="str">
        <f t="shared" si="56"/>
        <v/>
      </c>
      <c r="BQ79" t="str">
        <f t="shared" si="56"/>
        <v/>
      </c>
      <c r="BR79" t="str">
        <f t="shared" si="44"/>
        <v/>
      </c>
      <c r="BS79" t="str">
        <f t="shared" si="47"/>
        <v/>
      </c>
      <c r="BT79" t="str">
        <f t="shared" si="48"/>
        <v/>
      </c>
      <c r="BU79" t="str">
        <f t="shared" si="49"/>
        <v/>
      </c>
      <c r="BV79" t="str">
        <f t="shared" si="50"/>
        <v/>
      </c>
      <c r="BW79" t="str">
        <f t="shared" si="52"/>
        <v/>
      </c>
      <c r="BX79" t="str">
        <f t="shared" si="53"/>
        <v/>
      </c>
      <c r="BY79" t="str">
        <f t="shared" si="54"/>
        <v/>
      </c>
      <c r="BZ79" t="str">
        <f t="shared" si="55"/>
        <v/>
      </c>
      <c r="CA79" t="str">
        <f t="shared" si="57"/>
        <v/>
      </c>
      <c r="CB79" t="str">
        <f t="shared" si="58"/>
        <v/>
      </c>
      <c r="CC79" t="str">
        <f t="shared" ref="CC79:CC95" si="59">IF(ISNUMBER($D79),IF(ISNUMBER(CC$1),IF(CC$1&lt;&gt;$D79,0,1),""),"")</f>
        <v/>
      </c>
      <c r="DY79" s="51">
        <f t="shared" si="45"/>
        <v>0</v>
      </c>
    </row>
    <row r="80" spans="1:129" x14ac:dyDescent="0.2">
      <c r="A80" s="51" t="str">
        <f>IF(ISNUMBER('Monthly Payroll'!A129),'Monthly Payroll'!A129,"")</f>
        <v/>
      </c>
      <c r="B80" s="56"/>
      <c r="D80" s="51" t="str">
        <f t="shared" si="41"/>
        <v/>
      </c>
      <c r="E80" t="str">
        <f t="shared" si="42"/>
        <v/>
      </c>
      <c r="F80" t="str">
        <f t="shared" si="56"/>
        <v/>
      </c>
      <c r="G80" t="str">
        <f t="shared" si="56"/>
        <v/>
      </c>
      <c r="H80" t="str">
        <f t="shared" si="56"/>
        <v/>
      </c>
      <c r="I80" t="str">
        <f t="shared" si="56"/>
        <v/>
      </c>
      <c r="J80" t="str">
        <f t="shared" si="56"/>
        <v/>
      </c>
      <c r="K80" t="str">
        <f t="shared" si="56"/>
        <v/>
      </c>
      <c r="L80" t="str">
        <f t="shared" si="56"/>
        <v/>
      </c>
      <c r="M80" t="str">
        <f t="shared" si="56"/>
        <v/>
      </c>
      <c r="N80" t="str">
        <f t="shared" si="56"/>
        <v/>
      </c>
      <c r="O80" t="str">
        <f t="shared" si="56"/>
        <v/>
      </c>
      <c r="P80" t="str">
        <f t="shared" si="56"/>
        <v/>
      </c>
      <c r="Q80" t="str">
        <f t="shared" si="56"/>
        <v/>
      </c>
      <c r="R80" t="str">
        <f t="shared" si="56"/>
        <v/>
      </c>
      <c r="S80" t="str">
        <f t="shared" si="56"/>
        <v/>
      </c>
      <c r="T80" t="str">
        <f t="shared" si="56"/>
        <v/>
      </c>
      <c r="U80" t="str">
        <f t="shared" si="56"/>
        <v/>
      </c>
      <c r="V80" t="str">
        <f t="shared" si="56"/>
        <v/>
      </c>
      <c r="W80" t="str">
        <f t="shared" si="56"/>
        <v/>
      </c>
      <c r="X80" t="str">
        <f t="shared" si="56"/>
        <v/>
      </c>
      <c r="Y80" t="str">
        <f t="shared" si="56"/>
        <v/>
      </c>
      <c r="Z80" t="str">
        <f t="shared" si="56"/>
        <v/>
      </c>
      <c r="AA80" t="str">
        <f t="shared" si="56"/>
        <v/>
      </c>
      <c r="AB80" t="str">
        <f t="shared" si="56"/>
        <v/>
      </c>
      <c r="AC80" t="str">
        <f t="shared" si="56"/>
        <v/>
      </c>
      <c r="AD80" t="str">
        <f t="shared" si="56"/>
        <v/>
      </c>
      <c r="AE80" t="str">
        <f t="shared" si="56"/>
        <v/>
      </c>
      <c r="AF80" t="str">
        <f t="shared" si="56"/>
        <v/>
      </c>
      <c r="AG80" t="str">
        <f t="shared" si="56"/>
        <v/>
      </c>
      <c r="AH80" t="str">
        <f t="shared" si="56"/>
        <v/>
      </c>
      <c r="AI80" t="str">
        <f t="shared" si="56"/>
        <v/>
      </c>
      <c r="AJ80" t="str">
        <f t="shared" si="56"/>
        <v/>
      </c>
      <c r="AK80" t="str">
        <f t="shared" si="56"/>
        <v/>
      </c>
      <c r="AL80" t="str">
        <f t="shared" si="56"/>
        <v/>
      </c>
      <c r="AM80" t="str">
        <f t="shared" si="56"/>
        <v/>
      </c>
      <c r="AN80" t="str">
        <f t="shared" si="56"/>
        <v/>
      </c>
      <c r="AO80" t="str">
        <f t="shared" si="56"/>
        <v/>
      </c>
      <c r="AP80" t="str">
        <f t="shared" si="56"/>
        <v/>
      </c>
      <c r="AQ80" t="str">
        <f t="shared" si="56"/>
        <v/>
      </c>
      <c r="AR80" t="str">
        <f t="shared" si="56"/>
        <v/>
      </c>
      <c r="AS80" t="str">
        <f t="shared" si="56"/>
        <v/>
      </c>
      <c r="AT80" t="str">
        <f t="shared" si="56"/>
        <v/>
      </c>
      <c r="AU80" t="str">
        <f t="shared" si="56"/>
        <v/>
      </c>
      <c r="AV80" t="str">
        <f t="shared" si="56"/>
        <v/>
      </c>
      <c r="AW80" t="str">
        <f t="shared" si="56"/>
        <v/>
      </c>
      <c r="AX80" t="str">
        <f t="shared" si="56"/>
        <v/>
      </c>
      <c r="AY80" t="str">
        <f t="shared" si="56"/>
        <v/>
      </c>
      <c r="AZ80" t="str">
        <f t="shared" si="56"/>
        <v/>
      </c>
      <c r="BA80" t="str">
        <f t="shared" si="56"/>
        <v/>
      </c>
      <c r="BB80" t="str">
        <f t="shared" si="56"/>
        <v/>
      </c>
      <c r="BC80" t="str">
        <f t="shared" si="56"/>
        <v/>
      </c>
      <c r="BD80" t="str">
        <f t="shared" si="56"/>
        <v/>
      </c>
      <c r="BE80" t="str">
        <f t="shared" si="56"/>
        <v/>
      </c>
      <c r="BF80" t="str">
        <f t="shared" si="56"/>
        <v/>
      </c>
      <c r="BG80" t="str">
        <f t="shared" si="56"/>
        <v/>
      </c>
      <c r="BH80" t="str">
        <f t="shared" si="56"/>
        <v/>
      </c>
      <c r="BI80" t="str">
        <f t="shared" si="56"/>
        <v/>
      </c>
      <c r="BJ80" t="str">
        <f t="shared" si="56"/>
        <v/>
      </c>
      <c r="BK80" t="str">
        <f t="shared" si="56"/>
        <v/>
      </c>
      <c r="BL80" t="str">
        <f t="shared" si="56"/>
        <v/>
      </c>
      <c r="BM80" t="str">
        <f t="shared" si="56"/>
        <v/>
      </c>
      <c r="BN80" t="str">
        <f t="shared" si="56"/>
        <v/>
      </c>
      <c r="BO80" t="str">
        <f t="shared" si="56"/>
        <v/>
      </c>
      <c r="BP80" t="str">
        <f t="shared" si="56"/>
        <v/>
      </c>
      <c r="BQ80" t="str">
        <f>IF(ISNUMBER($D80),IF(ISNUMBER(BQ$1),IF(BQ$1&lt;&gt;$D80,0,1),""),"")</f>
        <v/>
      </c>
      <c r="BR80" t="str">
        <f t="shared" si="44"/>
        <v/>
      </c>
      <c r="BS80" t="str">
        <f t="shared" si="47"/>
        <v/>
      </c>
      <c r="BT80" t="str">
        <f t="shared" si="48"/>
        <v/>
      </c>
      <c r="BU80" t="str">
        <f t="shared" si="49"/>
        <v/>
      </c>
      <c r="BV80" t="str">
        <f t="shared" si="50"/>
        <v/>
      </c>
      <c r="BW80" t="str">
        <f t="shared" si="52"/>
        <v/>
      </c>
      <c r="BX80" t="str">
        <f t="shared" si="53"/>
        <v/>
      </c>
      <c r="BY80" t="str">
        <f t="shared" si="54"/>
        <v/>
      </c>
      <c r="BZ80" t="str">
        <f t="shared" si="55"/>
        <v/>
      </c>
      <c r="CA80" t="str">
        <f t="shared" si="57"/>
        <v/>
      </c>
      <c r="CB80" t="str">
        <f t="shared" si="58"/>
        <v/>
      </c>
      <c r="CC80" t="str">
        <f t="shared" si="59"/>
        <v/>
      </c>
      <c r="CD80" t="str">
        <f t="shared" ref="CD80:CD95" si="60">IF(ISNUMBER($D80),IF(ISNUMBER(CD$1),IF(CD$1&lt;&gt;$D80,0,1),""),"")</f>
        <v/>
      </c>
      <c r="DY80" s="51">
        <f t="shared" si="45"/>
        <v>0</v>
      </c>
    </row>
    <row r="81" spans="1:129" x14ac:dyDescent="0.2">
      <c r="A81" s="51" t="str">
        <f>IF(ISNUMBER('Monthly Payroll'!A130),'Monthly Payroll'!A130,"")</f>
        <v/>
      </c>
      <c r="B81" s="56"/>
      <c r="D81" s="51" t="str">
        <f t="shared" si="41"/>
        <v/>
      </c>
      <c r="E81" t="str">
        <f t="shared" si="42"/>
        <v/>
      </c>
      <c r="F81" t="str">
        <f t="shared" ref="F81:BQ84" si="61">IF(ISNUMBER($D81),IF(ISNUMBER(F$1),IF(F$1&lt;&gt;$D81,0,1),""),"")</f>
        <v/>
      </c>
      <c r="G81" t="str">
        <f t="shared" si="61"/>
        <v/>
      </c>
      <c r="H81" t="str">
        <f t="shared" si="61"/>
        <v/>
      </c>
      <c r="I81" t="str">
        <f t="shared" si="61"/>
        <v/>
      </c>
      <c r="J81" t="str">
        <f t="shared" si="61"/>
        <v/>
      </c>
      <c r="K81" t="str">
        <f t="shared" si="61"/>
        <v/>
      </c>
      <c r="L81" t="str">
        <f t="shared" si="61"/>
        <v/>
      </c>
      <c r="M81" t="str">
        <f t="shared" si="61"/>
        <v/>
      </c>
      <c r="N81" t="str">
        <f t="shared" si="61"/>
        <v/>
      </c>
      <c r="O81" t="str">
        <f t="shared" si="61"/>
        <v/>
      </c>
      <c r="P81" t="str">
        <f t="shared" si="61"/>
        <v/>
      </c>
      <c r="Q81" t="str">
        <f t="shared" si="61"/>
        <v/>
      </c>
      <c r="R81" t="str">
        <f t="shared" si="61"/>
        <v/>
      </c>
      <c r="S81" t="str">
        <f t="shared" si="61"/>
        <v/>
      </c>
      <c r="T81" t="str">
        <f t="shared" si="61"/>
        <v/>
      </c>
      <c r="U81" t="str">
        <f t="shared" si="61"/>
        <v/>
      </c>
      <c r="V81" t="str">
        <f t="shared" si="61"/>
        <v/>
      </c>
      <c r="W81" t="str">
        <f t="shared" si="61"/>
        <v/>
      </c>
      <c r="X81" t="str">
        <f t="shared" si="61"/>
        <v/>
      </c>
      <c r="Y81" t="str">
        <f t="shared" si="61"/>
        <v/>
      </c>
      <c r="Z81" t="str">
        <f t="shared" si="61"/>
        <v/>
      </c>
      <c r="AA81" t="str">
        <f t="shared" si="61"/>
        <v/>
      </c>
      <c r="AB81" t="str">
        <f t="shared" si="61"/>
        <v/>
      </c>
      <c r="AC81" t="str">
        <f t="shared" si="61"/>
        <v/>
      </c>
      <c r="AD81" t="str">
        <f t="shared" si="61"/>
        <v/>
      </c>
      <c r="AE81" t="str">
        <f t="shared" si="61"/>
        <v/>
      </c>
      <c r="AF81" t="str">
        <f t="shared" si="61"/>
        <v/>
      </c>
      <c r="AG81" t="str">
        <f t="shared" si="61"/>
        <v/>
      </c>
      <c r="AH81" t="str">
        <f t="shared" si="61"/>
        <v/>
      </c>
      <c r="AI81" t="str">
        <f t="shared" si="61"/>
        <v/>
      </c>
      <c r="AJ81" t="str">
        <f t="shared" si="61"/>
        <v/>
      </c>
      <c r="AK81" t="str">
        <f t="shared" si="61"/>
        <v/>
      </c>
      <c r="AL81" t="str">
        <f t="shared" si="61"/>
        <v/>
      </c>
      <c r="AM81" t="str">
        <f t="shared" si="61"/>
        <v/>
      </c>
      <c r="AN81" t="str">
        <f t="shared" si="61"/>
        <v/>
      </c>
      <c r="AO81" t="str">
        <f t="shared" si="61"/>
        <v/>
      </c>
      <c r="AP81" t="str">
        <f t="shared" si="61"/>
        <v/>
      </c>
      <c r="AQ81" t="str">
        <f t="shared" si="61"/>
        <v/>
      </c>
      <c r="AR81" t="str">
        <f t="shared" si="61"/>
        <v/>
      </c>
      <c r="AS81" t="str">
        <f t="shared" si="61"/>
        <v/>
      </c>
      <c r="AT81" t="str">
        <f t="shared" si="61"/>
        <v/>
      </c>
      <c r="AU81" t="str">
        <f t="shared" si="61"/>
        <v/>
      </c>
      <c r="AV81" t="str">
        <f t="shared" si="61"/>
        <v/>
      </c>
      <c r="AW81" t="str">
        <f t="shared" si="61"/>
        <v/>
      </c>
      <c r="AX81" t="str">
        <f t="shared" si="61"/>
        <v/>
      </c>
      <c r="AY81" t="str">
        <f t="shared" si="61"/>
        <v/>
      </c>
      <c r="AZ81" t="str">
        <f t="shared" si="61"/>
        <v/>
      </c>
      <c r="BA81" t="str">
        <f t="shared" si="61"/>
        <v/>
      </c>
      <c r="BB81" t="str">
        <f t="shared" si="61"/>
        <v/>
      </c>
      <c r="BC81" t="str">
        <f t="shared" si="61"/>
        <v/>
      </c>
      <c r="BD81" t="str">
        <f t="shared" si="61"/>
        <v/>
      </c>
      <c r="BE81" t="str">
        <f t="shared" si="61"/>
        <v/>
      </c>
      <c r="BF81" t="str">
        <f t="shared" si="61"/>
        <v/>
      </c>
      <c r="BG81" t="str">
        <f t="shared" si="61"/>
        <v/>
      </c>
      <c r="BH81" t="str">
        <f t="shared" si="61"/>
        <v/>
      </c>
      <c r="BI81" t="str">
        <f t="shared" si="61"/>
        <v/>
      </c>
      <c r="BJ81" t="str">
        <f t="shared" si="61"/>
        <v/>
      </c>
      <c r="BK81" t="str">
        <f t="shared" si="61"/>
        <v/>
      </c>
      <c r="BL81" t="str">
        <f t="shared" si="61"/>
        <v/>
      </c>
      <c r="BM81" t="str">
        <f t="shared" si="61"/>
        <v/>
      </c>
      <c r="BN81" t="str">
        <f t="shared" si="61"/>
        <v/>
      </c>
      <c r="BO81" t="str">
        <f t="shared" si="61"/>
        <v/>
      </c>
      <c r="BP81" t="str">
        <f t="shared" si="61"/>
        <v/>
      </c>
      <c r="BQ81" t="str">
        <f t="shared" si="61"/>
        <v/>
      </c>
      <c r="BR81" t="str">
        <f t="shared" si="44"/>
        <v/>
      </c>
      <c r="BS81" t="str">
        <f t="shared" si="47"/>
        <v/>
      </c>
      <c r="BT81" t="str">
        <f t="shared" si="48"/>
        <v/>
      </c>
      <c r="BU81" t="str">
        <f t="shared" si="49"/>
        <v/>
      </c>
      <c r="BV81" t="str">
        <f t="shared" si="50"/>
        <v/>
      </c>
      <c r="BW81" t="str">
        <f t="shared" si="52"/>
        <v/>
      </c>
      <c r="BX81" t="str">
        <f t="shared" si="53"/>
        <v/>
      </c>
      <c r="BY81" t="str">
        <f t="shared" si="54"/>
        <v/>
      </c>
      <c r="BZ81" t="str">
        <f t="shared" si="55"/>
        <v/>
      </c>
      <c r="CA81" t="str">
        <f t="shared" si="57"/>
        <v/>
      </c>
      <c r="CB81" t="str">
        <f t="shared" si="58"/>
        <v/>
      </c>
      <c r="CC81" t="str">
        <f t="shared" si="59"/>
        <v/>
      </c>
      <c r="CD81" t="str">
        <f t="shared" si="60"/>
        <v/>
      </c>
      <c r="CE81" t="str">
        <f t="shared" ref="CE81:CE95" si="62">IF(ISNUMBER($D81),IF(ISNUMBER(CE$1),IF(CE$1&lt;&gt;$D81,0,1),""),"")</f>
        <v/>
      </c>
      <c r="DY81" s="51">
        <f t="shared" si="45"/>
        <v>0</v>
      </c>
    </row>
    <row r="82" spans="1:129" x14ac:dyDescent="0.2">
      <c r="A82" s="51" t="str">
        <f>IF(ISNUMBER('Monthly Payroll'!A131),'Monthly Payroll'!A131,"")</f>
        <v/>
      </c>
      <c r="B82" s="56"/>
      <c r="D82" s="51" t="str">
        <f t="shared" si="41"/>
        <v/>
      </c>
      <c r="E82" t="str">
        <f t="shared" si="42"/>
        <v/>
      </c>
      <c r="F82" t="str">
        <f t="shared" si="61"/>
        <v/>
      </c>
      <c r="G82" t="str">
        <f t="shared" si="61"/>
        <v/>
      </c>
      <c r="H82" t="str">
        <f t="shared" si="61"/>
        <v/>
      </c>
      <c r="I82" t="str">
        <f t="shared" si="61"/>
        <v/>
      </c>
      <c r="J82" t="str">
        <f t="shared" si="61"/>
        <v/>
      </c>
      <c r="K82" t="str">
        <f t="shared" si="61"/>
        <v/>
      </c>
      <c r="L82" t="str">
        <f t="shared" si="61"/>
        <v/>
      </c>
      <c r="M82" t="str">
        <f t="shared" si="61"/>
        <v/>
      </c>
      <c r="N82" t="str">
        <f t="shared" si="61"/>
        <v/>
      </c>
      <c r="O82" t="str">
        <f t="shared" si="61"/>
        <v/>
      </c>
      <c r="P82" t="str">
        <f t="shared" si="61"/>
        <v/>
      </c>
      <c r="Q82" t="str">
        <f t="shared" si="61"/>
        <v/>
      </c>
      <c r="R82" t="str">
        <f t="shared" si="61"/>
        <v/>
      </c>
      <c r="S82" t="str">
        <f t="shared" si="61"/>
        <v/>
      </c>
      <c r="T82" t="str">
        <f t="shared" si="61"/>
        <v/>
      </c>
      <c r="U82" t="str">
        <f t="shared" si="61"/>
        <v/>
      </c>
      <c r="V82" t="str">
        <f t="shared" si="61"/>
        <v/>
      </c>
      <c r="W82" t="str">
        <f t="shared" si="61"/>
        <v/>
      </c>
      <c r="X82" t="str">
        <f t="shared" si="61"/>
        <v/>
      </c>
      <c r="Y82" t="str">
        <f t="shared" si="61"/>
        <v/>
      </c>
      <c r="Z82" t="str">
        <f t="shared" si="61"/>
        <v/>
      </c>
      <c r="AA82" t="str">
        <f t="shared" si="61"/>
        <v/>
      </c>
      <c r="AB82" t="str">
        <f t="shared" si="61"/>
        <v/>
      </c>
      <c r="AC82" t="str">
        <f t="shared" si="61"/>
        <v/>
      </c>
      <c r="AD82" t="str">
        <f t="shared" si="61"/>
        <v/>
      </c>
      <c r="AE82" t="str">
        <f t="shared" si="61"/>
        <v/>
      </c>
      <c r="AF82" t="str">
        <f t="shared" si="61"/>
        <v/>
      </c>
      <c r="AG82" t="str">
        <f t="shared" si="61"/>
        <v/>
      </c>
      <c r="AH82" t="str">
        <f t="shared" si="61"/>
        <v/>
      </c>
      <c r="AI82" t="str">
        <f t="shared" si="61"/>
        <v/>
      </c>
      <c r="AJ82" t="str">
        <f t="shared" si="61"/>
        <v/>
      </c>
      <c r="AK82" t="str">
        <f t="shared" si="61"/>
        <v/>
      </c>
      <c r="AL82" t="str">
        <f t="shared" si="61"/>
        <v/>
      </c>
      <c r="AM82" t="str">
        <f t="shared" si="61"/>
        <v/>
      </c>
      <c r="AN82" t="str">
        <f t="shared" si="61"/>
        <v/>
      </c>
      <c r="AO82" t="str">
        <f t="shared" si="61"/>
        <v/>
      </c>
      <c r="AP82" t="str">
        <f t="shared" si="61"/>
        <v/>
      </c>
      <c r="AQ82" t="str">
        <f t="shared" si="61"/>
        <v/>
      </c>
      <c r="AR82" t="str">
        <f t="shared" si="61"/>
        <v/>
      </c>
      <c r="AS82" t="str">
        <f t="shared" si="61"/>
        <v/>
      </c>
      <c r="AT82" t="str">
        <f t="shared" si="61"/>
        <v/>
      </c>
      <c r="AU82" t="str">
        <f t="shared" si="61"/>
        <v/>
      </c>
      <c r="AV82" t="str">
        <f t="shared" si="61"/>
        <v/>
      </c>
      <c r="AW82" t="str">
        <f t="shared" si="61"/>
        <v/>
      </c>
      <c r="AX82" t="str">
        <f t="shared" si="61"/>
        <v/>
      </c>
      <c r="AY82" t="str">
        <f t="shared" si="61"/>
        <v/>
      </c>
      <c r="AZ82" t="str">
        <f t="shared" si="61"/>
        <v/>
      </c>
      <c r="BA82" t="str">
        <f t="shared" si="61"/>
        <v/>
      </c>
      <c r="BB82" t="str">
        <f t="shared" si="61"/>
        <v/>
      </c>
      <c r="BC82" t="str">
        <f t="shared" si="61"/>
        <v/>
      </c>
      <c r="BD82" t="str">
        <f t="shared" si="61"/>
        <v/>
      </c>
      <c r="BE82" t="str">
        <f t="shared" si="61"/>
        <v/>
      </c>
      <c r="BF82" t="str">
        <f t="shared" si="61"/>
        <v/>
      </c>
      <c r="BG82" t="str">
        <f t="shared" si="61"/>
        <v/>
      </c>
      <c r="BH82" t="str">
        <f t="shared" si="61"/>
        <v/>
      </c>
      <c r="BI82" t="str">
        <f t="shared" si="61"/>
        <v/>
      </c>
      <c r="BJ82" t="str">
        <f t="shared" si="61"/>
        <v/>
      </c>
      <c r="BK82" t="str">
        <f t="shared" si="61"/>
        <v/>
      </c>
      <c r="BL82" t="str">
        <f t="shared" si="61"/>
        <v/>
      </c>
      <c r="BM82" t="str">
        <f t="shared" si="61"/>
        <v/>
      </c>
      <c r="BN82" t="str">
        <f t="shared" si="61"/>
        <v/>
      </c>
      <c r="BO82" t="str">
        <f t="shared" si="61"/>
        <v/>
      </c>
      <c r="BP82" t="str">
        <f t="shared" si="61"/>
        <v/>
      </c>
      <c r="BQ82" t="str">
        <f t="shared" si="61"/>
        <v/>
      </c>
      <c r="BR82" t="str">
        <f t="shared" si="44"/>
        <v/>
      </c>
      <c r="BS82" t="str">
        <f t="shared" si="47"/>
        <v/>
      </c>
      <c r="BT82" t="str">
        <f t="shared" si="48"/>
        <v/>
      </c>
      <c r="BU82" t="str">
        <f t="shared" si="49"/>
        <v/>
      </c>
      <c r="BV82" t="str">
        <f t="shared" si="50"/>
        <v/>
      </c>
      <c r="BW82" t="str">
        <f t="shared" si="52"/>
        <v/>
      </c>
      <c r="BX82" t="str">
        <f t="shared" si="53"/>
        <v/>
      </c>
      <c r="BY82" t="str">
        <f t="shared" si="54"/>
        <v/>
      </c>
      <c r="BZ82" t="str">
        <f t="shared" si="55"/>
        <v/>
      </c>
      <c r="CA82" t="str">
        <f t="shared" si="57"/>
        <v/>
      </c>
      <c r="CB82" t="str">
        <f t="shared" si="58"/>
        <v/>
      </c>
      <c r="CC82" t="str">
        <f t="shared" si="59"/>
        <v/>
      </c>
      <c r="CD82" t="str">
        <f t="shared" si="60"/>
        <v/>
      </c>
      <c r="CE82" t="str">
        <f t="shared" si="62"/>
        <v/>
      </c>
      <c r="CF82" t="str">
        <f t="shared" ref="CF82:CF95" si="63">IF(ISNUMBER($D82),IF(ISNUMBER(CF$1),IF(CF$1&lt;&gt;$D82,0,1),""),"")</f>
        <v/>
      </c>
      <c r="DY82" s="51">
        <f t="shared" si="45"/>
        <v>0</v>
      </c>
    </row>
    <row r="83" spans="1:129" x14ac:dyDescent="0.2">
      <c r="A83" s="51" t="str">
        <f>IF(ISNUMBER('Monthly Payroll'!A132),'Monthly Payroll'!A132,"")</f>
        <v/>
      </c>
      <c r="B83" s="56"/>
      <c r="D83" s="51" t="str">
        <f t="shared" si="41"/>
        <v/>
      </c>
      <c r="E83" t="str">
        <f t="shared" si="42"/>
        <v/>
      </c>
      <c r="F83" t="str">
        <f t="shared" si="61"/>
        <v/>
      </c>
      <c r="G83" t="str">
        <f t="shared" si="61"/>
        <v/>
      </c>
      <c r="H83" t="str">
        <f t="shared" si="61"/>
        <v/>
      </c>
      <c r="I83" t="str">
        <f t="shared" si="61"/>
        <v/>
      </c>
      <c r="J83" t="str">
        <f t="shared" si="61"/>
        <v/>
      </c>
      <c r="K83" t="str">
        <f t="shared" si="61"/>
        <v/>
      </c>
      <c r="L83" t="str">
        <f t="shared" si="61"/>
        <v/>
      </c>
      <c r="M83" t="str">
        <f t="shared" si="61"/>
        <v/>
      </c>
      <c r="N83" t="str">
        <f t="shared" si="61"/>
        <v/>
      </c>
      <c r="O83" t="str">
        <f t="shared" si="61"/>
        <v/>
      </c>
      <c r="P83" t="str">
        <f t="shared" si="61"/>
        <v/>
      </c>
      <c r="Q83" t="str">
        <f t="shared" si="61"/>
        <v/>
      </c>
      <c r="R83" t="str">
        <f t="shared" si="61"/>
        <v/>
      </c>
      <c r="S83" t="str">
        <f t="shared" si="61"/>
        <v/>
      </c>
      <c r="T83" t="str">
        <f t="shared" si="61"/>
        <v/>
      </c>
      <c r="U83" t="str">
        <f t="shared" si="61"/>
        <v/>
      </c>
      <c r="V83" t="str">
        <f t="shared" si="61"/>
        <v/>
      </c>
      <c r="W83" t="str">
        <f t="shared" si="61"/>
        <v/>
      </c>
      <c r="X83" t="str">
        <f t="shared" si="61"/>
        <v/>
      </c>
      <c r="Y83" t="str">
        <f t="shared" si="61"/>
        <v/>
      </c>
      <c r="Z83" t="str">
        <f t="shared" si="61"/>
        <v/>
      </c>
      <c r="AA83" t="str">
        <f t="shared" si="61"/>
        <v/>
      </c>
      <c r="AB83" t="str">
        <f t="shared" si="61"/>
        <v/>
      </c>
      <c r="AC83" t="str">
        <f t="shared" si="61"/>
        <v/>
      </c>
      <c r="AD83" t="str">
        <f t="shared" si="61"/>
        <v/>
      </c>
      <c r="AE83" t="str">
        <f t="shared" si="61"/>
        <v/>
      </c>
      <c r="AF83" t="str">
        <f t="shared" si="61"/>
        <v/>
      </c>
      <c r="AG83" t="str">
        <f t="shared" si="61"/>
        <v/>
      </c>
      <c r="AH83" t="str">
        <f t="shared" si="61"/>
        <v/>
      </c>
      <c r="AI83" t="str">
        <f t="shared" si="61"/>
        <v/>
      </c>
      <c r="AJ83" t="str">
        <f t="shared" si="61"/>
        <v/>
      </c>
      <c r="AK83" t="str">
        <f t="shared" si="61"/>
        <v/>
      </c>
      <c r="AL83" t="str">
        <f t="shared" si="61"/>
        <v/>
      </c>
      <c r="AM83" t="str">
        <f t="shared" si="61"/>
        <v/>
      </c>
      <c r="AN83" t="str">
        <f t="shared" si="61"/>
        <v/>
      </c>
      <c r="AO83" t="str">
        <f t="shared" si="61"/>
        <v/>
      </c>
      <c r="AP83" t="str">
        <f t="shared" si="61"/>
        <v/>
      </c>
      <c r="AQ83" t="str">
        <f t="shared" si="61"/>
        <v/>
      </c>
      <c r="AR83" t="str">
        <f t="shared" si="61"/>
        <v/>
      </c>
      <c r="AS83" t="str">
        <f t="shared" si="61"/>
        <v/>
      </c>
      <c r="AT83" t="str">
        <f t="shared" si="61"/>
        <v/>
      </c>
      <c r="AU83" t="str">
        <f t="shared" si="61"/>
        <v/>
      </c>
      <c r="AV83" t="str">
        <f t="shared" si="61"/>
        <v/>
      </c>
      <c r="AW83" t="str">
        <f t="shared" si="61"/>
        <v/>
      </c>
      <c r="AX83" t="str">
        <f t="shared" si="61"/>
        <v/>
      </c>
      <c r="AY83" t="str">
        <f t="shared" si="61"/>
        <v/>
      </c>
      <c r="AZ83" t="str">
        <f t="shared" si="61"/>
        <v/>
      </c>
      <c r="BA83" t="str">
        <f t="shared" si="61"/>
        <v/>
      </c>
      <c r="BB83" t="str">
        <f t="shared" si="61"/>
        <v/>
      </c>
      <c r="BC83" t="str">
        <f t="shared" si="61"/>
        <v/>
      </c>
      <c r="BD83" t="str">
        <f t="shared" si="61"/>
        <v/>
      </c>
      <c r="BE83" t="str">
        <f t="shared" si="61"/>
        <v/>
      </c>
      <c r="BF83" t="str">
        <f t="shared" si="61"/>
        <v/>
      </c>
      <c r="BG83" t="str">
        <f t="shared" si="61"/>
        <v/>
      </c>
      <c r="BH83" t="str">
        <f t="shared" si="61"/>
        <v/>
      </c>
      <c r="BI83" t="str">
        <f t="shared" si="61"/>
        <v/>
      </c>
      <c r="BJ83" t="str">
        <f t="shared" si="61"/>
        <v/>
      </c>
      <c r="BK83" t="str">
        <f t="shared" si="61"/>
        <v/>
      </c>
      <c r="BL83" t="str">
        <f t="shared" si="61"/>
        <v/>
      </c>
      <c r="BM83" t="str">
        <f t="shared" si="61"/>
        <v/>
      </c>
      <c r="BN83" t="str">
        <f t="shared" si="61"/>
        <v/>
      </c>
      <c r="BO83" t="str">
        <f t="shared" si="61"/>
        <v/>
      </c>
      <c r="BP83" t="str">
        <f t="shared" si="61"/>
        <v/>
      </c>
      <c r="BQ83" t="str">
        <f t="shared" si="61"/>
        <v/>
      </c>
      <c r="BR83" t="str">
        <f t="shared" si="44"/>
        <v/>
      </c>
      <c r="BS83" t="str">
        <f t="shared" si="47"/>
        <v/>
      </c>
      <c r="BT83" t="str">
        <f t="shared" si="48"/>
        <v/>
      </c>
      <c r="BU83" t="str">
        <f t="shared" si="49"/>
        <v/>
      </c>
      <c r="BV83" t="str">
        <f t="shared" si="50"/>
        <v/>
      </c>
      <c r="BW83" t="str">
        <f t="shared" si="52"/>
        <v/>
      </c>
      <c r="BX83" t="str">
        <f t="shared" si="53"/>
        <v/>
      </c>
      <c r="BY83" t="str">
        <f t="shared" si="54"/>
        <v/>
      </c>
      <c r="BZ83" t="str">
        <f t="shared" si="55"/>
        <v/>
      </c>
      <c r="CA83" t="str">
        <f t="shared" si="57"/>
        <v/>
      </c>
      <c r="CB83" t="str">
        <f t="shared" si="58"/>
        <v/>
      </c>
      <c r="CC83" t="str">
        <f t="shared" si="59"/>
        <v/>
      </c>
      <c r="CD83" t="str">
        <f t="shared" si="60"/>
        <v/>
      </c>
      <c r="CE83" t="str">
        <f t="shared" si="62"/>
        <v/>
      </c>
      <c r="CF83" t="str">
        <f t="shared" si="63"/>
        <v/>
      </c>
      <c r="CG83" t="str">
        <f t="shared" ref="CG83:CG95" si="64">IF(ISNUMBER($D83),IF(ISNUMBER(CG$1),IF(CG$1&lt;&gt;$D83,0,1),""),"")</f>
        <v/>
      </c>
      <c r="DY83" s="51">
        <f t="shared" si="45"/>
        <v>0</v>
      </c>
    </row>
    <row r="84" spans="1:129" x14ac:dyDescent="0.2">
      <c r="A84" s="51" t="str">
        <f>IF(ISNUMBER('Monthly Payroll'!A133),'Monthly Payroll'!A133,"")</f>
        <v/>
      </c>
      <c r="B84" s="56"/>
      <c r="D84" s="51" t="str">
        <f t="shared" si="41"/>
        <v/>
      </c>
      <c r="E84" t="str">
        <f t="shared" si="42"/>
        <v/>
      </c>
      <c r="F84" t="str">
        <f t="shared" si="61"/>
        <v/>
      </c>
      <c r="G84" t="str">
        <f t="shared" si="61"/>
        <v/>
      </c>
      <c r="H84" t="str">
        <f t="shared" si="61"/>
        <v/>
      </c>
      <c r="I84" t="str">
        <f t="shared" si="61"/>
        <v/>
      </c>
      <c r="J84" t="str">
        <f t="shared" si="61"/>
        <v/>
      </c>
      <c r="K84" t="str">
        <f t="shared" si="61"/>
        <v/>
      </c>
      <c r="L84" t="str">
        <f t="shared" si="61"/>
        <v/>
      </c>
      <c r="M84" t="str">
        <f t="shared" si="61"/>
        <v/>
      </c>
      <c r="N84" t="str">
        <f t="shared" si="61"/>
        <v/>
      </c>
      <c r="O84" t="str">
        <f t="shared" si="61"/>
        <v/>
      </c>
      <c r="P84" t="str">
        <f t="shared" si="61"/>
        <v/>
      </c>
      <c r="Q84" t="str">
        <f t="shared" si="61"/>
        <v/>
      </c>
      <c r="R84" t="str">
        <f t="shared" si="61"/>
        <v/>
      </c>
      <c r="S84" t="str">
        <f t="shared" si="61"/>
        <v/>
      </c>
      <c r="T84" t="str">
        <f t="shared" si="61"/>
        <v/>
      </c>
      <c r="U84" t="str">
        <f t="shared" si="61"/>
        <v/>
      </c>
      <c r="V84" t="str">
        <f t="shared" si="61"/>
        <v/>
      </c>
      <c r="W84" t="str">
        <f t="shared" si="61"/>
        <v/>
      </c>
      <c r="X84" t="str">
        <f t="shared" si="61"/>
        <v/>
      </c>
      <c r="Y84" t="str">
        <f t="shared" si="61"/>
        <v/>
      </c>
      <c r="Z84" t="str">
        <f t="shared" si="61"/>
        <v/>
      </c>
      <c r="AA84" t="str">
        <f t="shared" si="61"/>
        <v/>
      </c>
      <c r="AB84" t="str">
        <f t="shared" si="61"/>
        <v/>
      </c>
      <c r="AC84" t="str">
        <f t="shared" si="61"/>
        <v/>
      </c>
      <c r="AD84" t="str">
        <f t="shared" si="61"/>
        <v/>
      </c>
      <c r="AE84" t="str">
        <f t="shared" si="61"/>
        <v/>
      </c>
      <c r="AF84" t="str">
        <f t="shared" si="61"/>
        <v/>
      </c>
      <c r="AG84" t="str">
        <f t="shared" si="61"/>
        <v/>
      </c>
      <c r="AH84" t="str">
        <f t="shared" si="61"/>
        <v/>
      </c>
      <c r="AI84" t="str">
        <f t="shared" si="61"/>
        <v/>
      </c>
      <c r="AJ84" t="str">
        <f t="shared" si="61"/>
        <v/>
      </c>
      <c r="AK84" t="str">
        <f t="shared" si="61"/>
        <v/>
      </c>
      <c r="AL84" t="str">
        <f t="shared" si="61"/>
        <v/>
      </c>
      <c r="AM84" t="str">
        <f t="shared" si="61"/>
        <v/>
      </c>
      <c r="AN84" t="str">
        <f t="shared" si="61"/>
        <v/>
      </c>
      <c r="AO84" t="str">
        <f t="shared" si="61"/>
        <v/>
      </c>
      <c r="AP84" t="str">
        <f t="shared" si="61"/>
        <v/>
      </c>
      <c r="AQ84" t="str">
        <f t="shared" si="61"/>
        <v/>
      </c>
      <c r="AR84" t="str">
        <f t="shared" si="61"/>
        <v/>
      </c>
      <c r="AS84" t="str">
        <f t="shared" si="61"/>
        <v/>
      </c>
      <c r="AT84" t="str">
        <f t="shared" si="61"/>
        <v/>
      </c>
      <c r="AU84" t="str">
        <f t="shared" si="61"/>
        <v/>
      </c>
      <c r="AV84" t="str">
        <f t="shared" si="61"/>
        <v/>
      </c>
      <c r="AW84" t="str">
        <f t="shared" si="61"/>
        <v/>
      </c>
      <c r="AX84" t="str">
        <f t="shared" si="61"/>
        <v/>
      </c>
      <c r="AY84" t="str">
        <f t="shared" si="61"/>
        <v/>
      </c>
      <c r="AZ84" t="str">
        <f t="shared" si="61"/>
        <v/>
      </c>
      <c r="BA84" t="str">
        <f t="shared" si="61"/>
        <v/>
      </c>
      <c r="BB84" t="str">
        <f t="shared" si="61"/>
        <v/>
      </c>
      <c r="BC84" t="str">
        <f t="shared" si="61"/>
        <v/>
      </c>
      <c r="BD84" t="str">
        <f t="shared" si="61"/>
        <v/>
      </c>
      <c r="BE84" t="str">
        <f t="shared" si="61"/>
        <v/>
      </c>
      <c r="BF84" t="str">
        <f t="shared" si="61"/>
        <v/>
      </c>
      <c r="BG84" t="str">
        <f t="shared" si="61"/>
        <v/>
      </c>
      <c r="BH84" t="str">
        <f t="shared" si="61"/>
        <v/>
      </c>
      <c r="BI84" t="str">
        <f t="shared" si="61"/>
        <v/>
      </c>
      <c r="BJ84" t="str">
        <f t="shared" si="61"/>
        <v/>
      </c>
      <c r="BK84" t="str">
        <f t="shared" si="61"/>
        <v/>
      </c>
      <c r="BL84" t="str">
        <f t="shared" si="61"/>
        <v/>
      </c>
      <c r="BM84" t="str">
        <f t="shared" si="61"/>
        <v/>
      </c>
      <c r="BN84" t="str">
        <f t="shared" si="61"/>
        <v/>
      </c>
      <c r="BO84" t="str">
        <f t="shared" si="61"/>
        <v/>
      </c>
      <c r="BP84" t="str">
        <f t="shared" si="61"/>
        <v/>
      </c>
      <c r="BQ84" t="str">
        <f>IF(ISNUMBER($D84),IF(ISNUMBER(BQ$1),IF(BQ$1&lt;&gt;$D84,0,1),""),"")</f>
        <v/>
      </c>
      <c r="BR84" t="str">
        <f t="shared" si="44"/>
        <v/>
      </c>
      <c r="BS84" t="str">
        <f t="shared" si="47"/>
        <v/>
      </c>
      <c r="BT84" t="str">
        <f t="shared" si="48"/>
        <v/>
      </c>
      <c r="BU84" t="str">
        <f t="shared" si="49"/>
        <v/>
      </c>
      <c r="BV84" t="str">
        <f t="shared" si="50"/>
        <v/>
      </c>
      <c r="BW84" t="str">
        <f t="shared" si="52"/>
        <v/>
      </c>
      <c r="BX84" t="str">
        <f t="shared" si="53"/>
        <v/>
      </c>
      <c r="BY84" t="str">
        <f t="shared" si="54"/>
        <v/>
      </c>
      <c r="BZ84" t="str">
        <f t="shared" si="55"/>
        <v/>
      </c>
      <c r="CA84" t="str">
        <f t="shared" si="57"/>
        <v/>
      </c>
      <c r="CB84" t="str">
        <f t="shared" si="58"/>
        <v/>
      </c>
      <c r="CC84" t="str">
        <f t="shared" si="59"/>
        <v/>
      </c>
      <c r="CD84" t="str">
        <f t="shared" si="60"/>
        <v/>
      </c>
      <c r="CE84" t="str">
        <f t="shared" si="62"/>
        <v/>
      </c>
      <c r="CF84" t="str">
        <f t="shared" si="63"/>
        <v/>
      </c>
      <c r="CG84" t="str">
        <f t="shared" si="64"/>
        <v/>
      </c>
      <c r="CH84" t="str">
        <f t="shared" ref="CH84:CH95" si="65">IF(ISNUMBER($D84),IF(ISNUMBER(CH$1),IF(CH$1&lt;&gt;$D84,0,1),""),"")</f>
        <v/>
      </c>
      <c r="DY84" s="51">
        <f t="shared" si="45"/>
        <v>0</v>
      </c>
    </row>
    <row r="85" spans="1:129" x14ac:dyDescent="0.2">
      <c r="A85" s="51" t="str">
        <f>IF(ISNUMBER('Monthly Payroll'!A134),'Monthly Payroll'!A134,"")</f>
        <v/>
      </c>
      <c r="B85" s="56"/>
      <c r="D85" s="51" t="str">
        <f t="shared" si="41"/>
        <v/>
      </c>
      <c r="E85" t="str">
        <f t="shared" si="42"/>
        <v/>
      </c>
      <c r="F85" t="str">
        <f t="shared" ref="F85:BQ88" si="66">IF(ISNUMBER($D85),IF(ISNUMBER(F$1),IF(F$1&lt;&gt;$D85,0,1),""),"")</f>
        <v/>
      </c>
      <c r="G85" t="str">
        <f t="shared" si="66"/>
        <v/>
      </c>
      <c r="H85" t="str">
        <f t="shared" si="66"/>
        <v/>
      </c>
      <c r="I85" t="str">
        <f t="shared" si="66"/>
        <v/>
      </c>
      <c r="J85" t="str">
        <f t="shared" si="66"/>
        <v/>
      </c>
      <c r="K85" t="str">
        <f t="shared" si="66"/>
        <v/>
      </c>
      <c r="L85" t="str">
        <f t="shared" si="66"/>
        <v/>
      </c>
      <c r="M85" t="str">
        <f t="shared" si="66"/>
        <v/>
      </c>
      <c r="N85" t="str">
        <f t="shared" si="66"/>
        <v/>
      </c>
      <c r="O85" t="str">
        <f t="shared" si="66"/>
        <v/>
      </c>
      <c r="P85" t="str">
        <f t="shared" si="66"/>
        <v/>
      </c>
      <c r="Q85" t="str">
        <f t="shared" si="66"/>
        <v/>
      </c>
      <c r="R85" t="str">
        <f t="shared" si="66"/>
        <v/>
      </c>
      <c r="S85" t="str">
        <f t="shared" si="66"/>
        <v/>
      </c>
      <c r="T85" t="str">
        <f t="shared" si="66"/>
        <v/>
      </c>
      <c r="U85" t="str">
        <f t="shared" si="66"/>
        <v/>
      </c>
      <c r="V85" t="str">
        <f t="shared" si="66"/>
        <v/>
      </c>
      <c r="W85" t="str">
        <f t="shared" si="66"/>
        <v/>
      </c>
      <c r="X85" t="str">
        <f t="shared" si="66"/>
        <v/>
      </c>
      <c r="Y85" t="str">
        <f t="shared" si="66"/>
        <v/>
      </c>
      <c r="Z85" t="str">
        <f t="shared" si="66"/>
        <v/>
      </c>
      <c r="AA85" t="str">
        <f t="shared" si="66"/>
        <v/>
      </c>
      <c r="AB85" t="str">
        <f t="shared" si="66"/>
        <v/>
      </c>
      <c r="AC85" t="str">
        <f t="shared" si="66"/>
        <v/>
      </c>
      <c r="AD85" t="str">
        <f t="shared" si="66"/>
        <v/>
      </c>
      <c r="AE85" t="str">
        <f t="shared" si="66"/>
        <v/>
      </c>
      <c r="AF85" t="str">
        <f t="shared" si="66"/>
        <v/>
      </c>
      <c r="AG85" t="str">
        <f t="shared" si="66"/>
        <v/>
      </c>
      <c r="AH85" t="str">
        <f t="shared" si="66"/>
        <v/>
      </c>
      <c r="AI85" t="str">
        <f t="shared" si="66"/>
        <v/>
      </c>
      <c r="AJ85" t="str">
        <f t="shared" si="66"/>
        <v/>
      </c>
      <c r="AK85" t="str">
        <f t="shared" si="66"/>
        <v/>
      </c>
      <c r="AL85" t="str">
        <f t="shared" si="66"/>
        <v/>
      </c>
      <c r="AM85" t="str">
        <f t="shared" si="66"/>
        <v/>
      </c>
      <c r="AN85" t="str">
        <f t="shared" si="66"/>
        <v/>
      </c>
      <c r="AO85" t="str">
        <f t="shared" si="66"/>
        <v/>
      </c>
      <c r="AP85" t="str">
        <f t="shared" si="66"/>
        <v/>
      </c>
      <c r="AQ85" t="str">
        <f t="shared" si="66"/>
        <v/>
      </c>
      <c r="AR85" t="str">
        <f t="shared" si="66"/>
        <v/>
      </c>
      <c r="AS85" t="str">
        <f t="shared" si="66"/>
        <v/>
      </c>
      <c r="AT85" t="str">
        <f t="shared" si="66"/>
        <v/>
      </c>
      <c r="AU85" t="str">
        <f t="shared" si="66"/>
        <v/>
      </c>
      <c r="AV85" t="str">
        <f t="shared" si="66"/>
        <v/>
      </c>
      <c r="AW85" t="str">
        <f t="shared" si="66"/>
        <v/>
      </c>
      <c r="AX85" t="str">
        <f t="shared" si="66"/>
        <v/>
      </c>
      <c r="AY85" t="str">
        <f t="shared" si="66"/>
        <v/>
      </c>
      <c r="AZ85" t="str">
        <f t="shared" si="66"/>
        <v/>
      </c>
      <c r="BA85" t="str">
        <f t="shared" si="66"/>
        <v/>
      </c>
      <c r="BB85" t="str">
        <f t="shared" si="66"/>
        <v/>
      </c>
      <c r="BC85" t="str">
        <f t="shared" si="66"/>
        <v/>
      </c>
      <c r="BD85" t="str">
        <f t="shared" si="66"/>
        <v/>
      </c>
      <c r="BE85" t="str">
        <f t="shared" si="66"/>
        <v/>
      </c>
      <c r="BF85" t="str">
        <f t="shared" si="66"/>
        <v/>
      </c>
      <c r="BG85" t="str">
        <f t="shared" si="66"/>
        <v/>
      </c>
      <c r="BH85" t="str">
        <f t="shared" si="66"/>
        <v/>
      </c>
      <c r="BI85" t="str">
        <f t="shared" si="66"/>
        <v/>
      </c>
      <c r="BJ85" t="str">
        <f t="shared" si="66"/>
        <v/>
      </c>
      <c r="BK85" t="str">
        <f t="shared" si="66"/>
        <v/>
      </c>
      <c r="BL85" t="str">
        <f t="shared" si="66"/>
        <v/>
      </c>
      <c r="BM85" t="str">
        <f t="shared" si="66"/>
        <v/>
      </c>
      <c r="BN85" t="str">
        <f t="shared" si="66"/>
        <v/>
      </c>
      <c r="BO85" t="str">
        <f t="shared" si="66"/>
        <v/>
      </c>
      <c r="BP85" t="str">
        <f t="shared" si="66"/>
        <v/>
      </c>
      <c r="BQ85" t="str">
        <f t="shared" si="66"/>
        <v/>
      </c>
      <c r="BR85" t="str">
        <f t="shared" si="44"/>
        <v/>
      </c>
      <c r="BS85" t="str">
        <f t="shared" si="47"/>
        <v/>
      </c>
      <c r="BT85" t="str">
        <f t="shared" si="48"/>
        <v/>
      </c>
      <c r="BU85" t="str">
        <f t="shared" si="49"/>
        <v/>
      </c>
      <c r="BV85" t="str">
        <f t="shared" si="50"/>
        <v/>
      </c>
      <c r="BW85" t="str">
        <f t="shared" si="52"/>
        <v/>
      </c>
      <c r="BX85" t="str">
        <f t="shared" si="53"/>
        <v/>
      </c>
      <c r="BY85" t="str">
        <f t="shared" si="54"/>
        <v/>
      </c>
      <c r="BZ85" t="str">
        <f t="shared" si="55"/>
        <v/>
      </c>
      <c r="CA85" t="str">
        <f t="shared" si="57"/>
        <v/>
      </c>
      <c r="CB85" t="str">
        <f t="shared" si="58"/>
        <v/>
      </c>
      <c r="CC85" t="str">
        <f t="shared" si="59"/>
        <v/>
      </c>
      <c r="CD85" t="str">
        <f t="shared" si="60"/>
        <v/>
      </c>
      <c r="CE85" t="str">
        <f t="shared" si="62"/>
        <v/>
      </c>
      <c r="CF85" t="str">
        <f t="shared" si="63"/>
        <v/>
      </c>
      <c r="CG85" t="str">
        <f t="shared" si="64"/>
        <v/>
      </c>
      <c r="CH85" t="str">
        <f t="shared" si="65"/>
        <v/>
      </c>
      <c r="CI85" t="str">
        <f t="shared" ref="CI85:CI95" si="67">IF(ISNUMBER($D85),IF(ISNUMBER(CI$1),IF(CI$1&lt;&gt;$D85,0,1),""),"")</f>
        <v/>
      </c>
      <c r="DY85" s="51">
        <f t="shared" si="45"/>
        <v>0</v>
      </c>
    </row>
    <row r="86" spans="1:129" x14ac:dyDescent="0.2">
      <c r="A86" s="51" t="str">
        <f>IF(ISNUMBER('Monthly Payroll'!A135),'Monthly Payroll'!A135,"")</f>
        <v/>
      </c>
      <c r="B86" s="56"/>
      <c r="D86" s="51" t="str">
        <f t="shared" si="41"/>
        <v/>
      </c>
      <c r="E86" t="str">
        <f t="shared" si="42"/>
        <v/>
      </c>
      <c r="F86" t="str">
        <f t="shared" si="66"/>
        <v/>
      </c>
      <c r="G86" t="str">
        <f t="shared" si="66"/>
        <v/>
      </c>
      <c r="H86" t="str">
        <f t="shared" si="66"/>
        <v/>
      </c>
      <c r="I86" t="str">
        <f t="shared" si="66"/>
        <v/>
      </c>
      <c r="J86" t="str">
        <f t="shared" si="66"/>
        <v/>
      </c>
      <c r="K86" t="str">
        <f t="shared" si="66"/>
        <v/>
      </c>
      <c r="L86" t="str">
        <f t="shared" si="66"/>
        <v/>
      </c>
      <c r="M86" t="str">
        <f t="shared" si="66"/>
        <v/>
      </c>
      <c r="N86" t="str">
        <f t="shared" si="66"/>
        <v/>
      </c>
      <c r="O86" t="str">
        <f t="shared" si="66"/>
        <v/>
      </c>
      <c r="P86" t="str">
        <f t="shared" si="66"/>
        <v/>
      </c>
      <c r="Q86" t="str">
        <f t="shared" si="66"/>
        <v/>
      </c>
      <c r="R86" t="str">
        <f t="shared" si="66"/>
        <v/>
      </c>
      <c r="S86" t="str">
        <f t="shared" si="66"/>
        <v/>
      </c>
      <c r="T86" t="str">
        <f t="shared" si="66"/>
        <v/>
      </c>
      <c r="U86" t="str">
        <f t="shared" si="66"/>
        <v/>
      </c>
      <c r="V86" t="str">
        <f t="shared" si="66"/>
        <v/>
      </c>
      <c r="W86" t="str">
        <f t="shared" si="66"/>
        <v/>
      </c>
      <c r="X86" t="str">
        <f t="shared" si="66"/>
        <v/>
      </c>
      <c r="Y86" t="str">
        <f t="shared" si="66"/>
        <v/>
      </c>
      <c r="Z86" t="str">
        <f t="shared" si="66"/>
        <v/>
      </c>
      <c r="AA86" t="str">
        <f t="shared" si="66"/>
        <v/>
      </c>
      <c r="AB86" t="str">
        <f t="shared" si="66"/>
        <v/>
      </c>
      <c r="AC86" t="str">
        <f t="shared" si="66"/>
        <v/>
      </c>
      <c r="AD86" t="str">
        <f t="shared" si="66"/>
        <v/>
      </c>
      <c r="AE86" t="str">
        <f t="shared" si="66"/>
        <v/>
      </c>
      <c r="AF86" t="str">
        <f t="shared" si="66"/>
        <v/>
      </c>
      <c r="AG86" t="str">
        <f t="shared" si="66"/>
        <v/>
      </c>
      <c r="AH86" t="str">
        <f t="shared" si="66"/>
        <v/>
      </c>
      <c r="AI86" t="str">
        <f t="shared" si="66"/>
        <v/>
      </c>
      <c r="AJ86" t="str">
        <f t="shared" si="66"/>
        <v/>
      </c>
      <c r="AK86" t="str">
        <f t="shared" si="66"/>
        <v/>
      </c>
      <c r="AL86" t="str">
        <f t="shared" si="66"/>
        <v/>
      </c>
      <c r="AM86" t="str">
        <f t="shared" si="66"/>
        <v/>
      </c>
      <c r="AN86" t="str">
        <f t="shared" si="66"/>
        <v/>
      </c>
      <c r="AO86" t="str">
        <f t="shared" si="66"/>
        <v/>
      </c>
      <c r="AP86" t="str">
        <f t="shared" si="66"/>
        <v/>
      </c>
      <c r="AQ86" t="str">
        <f t="shared" si="66"/>
        <v/>
      </c>
      <c r="AR86" t="str">
        <f t="shared" si="66"/>
        <v/>
      </c>
      <c r="AS86" t="str">
        <f t="shared" si="66"/>
        <v/>
      </c>
      <c r="AT86" t="str">
        <f t="shared" si="66"/>
        <v/>
      </c>
      <c r="AU86" t="str">
        <f t="shared" si="66"/>
        <v/>
      </c>
      <c r="AV86" t="str">
        <f t="shared" si="66"/>
        <v/>
      </c>
      <c r="AW86" t="str">
        <f t="shared" si="66"/>
        <v/>
      </c>
      <c r="AX86" t="str">
        <f t="shared" si="66"/>
        <v/>
      </c>
      <c r="AY86" t="str">
        <f t="shared" si="66"/>
        <v/>
      </c>
      <c r="AZ86" t="str">
        <f t="shared" si="66"/>
        <v/>
      </c>
      <c r="BA86" t="str">
        <f t="shared" si="66"/>
        <v/>
      </c>
      <c r="BB86" t="str">
        <f t="shared" si="66"/>
        <v/>
      </c>
      <c r="BC86" t="str">
        <f t="shared" si="66"/>
        <v/>
      </c>
      <c r="BD86" t="str">
        <f t="shared" si="66"/>
        <v/>
      </c>
      <c r="BE86" t="str">
        <f t="shared" si="66"/>
        <v/>
      </c>
      <c r="BF86" t="str">
        <f t="shared" si="66"/>
        <v/>
      </c>
      <c r="BG86" t="str">
        <f t="shared" si="66"/>
        <v/>
      </c>
      <c r="BH86" t="str">
        <f t="shared" si="66"/>
        <v/>
      </c>
      <c r="BI86" t="str">
        <f t="shared" si="66"/>
        <v/>
      </c>
      <c r="BJ86" t="str">
        <f t="shared" si="66"/>
        <v/>
      </c>
      <c r="BK86" t="str">
        <f t="shared" si="66"/>
        <v/>
      </c>
      <c r="BL86" t="str">
        <f t="shared" si="66"/>
        <v/>
      </c>
      <c r="BM86" t="str">
        <f t="shared" si="66"/>
        <v/>
      </c>
      <c r="BN86" t="str">
        <f t="shared" si="66"/>
        <v/>
      </c>
      <c r="BO86" t="str">
        <f t="shared" si="66"/>
        <v/>
      </c>
      <c r="BP86" t="str">
        <f t="shared" si="66"/>
        <v/>
      </c>
      <c r="BQ86" t="str">
        <f t="shared" si="66"/>
        <v/>
      </c>
      <c r="BR86" t="str">
        <f t="shared" si="44"/>
        <v/>
      </c>
      <c r="BS86" t="str">
        <f t="shared" si="47"/>
        <v/>
      </c>
      <c r="BT86" t="str">
        <f t="shared" si="48"/>
        <v/>
      </c>
      <c r="BU86" t="str">
        <f t="shared" si="49"/>
        <v/>
      </c>
      <c r="BV86" t="str">
        <f t="shared" si="50"/>
        <v/>
      </c>
      <c r="BW86" t="str">
        <f t="shared" si="52"/>
        <v/>
      </c>
      <c r="BX86" t="str">
        <f t="shared" si="53"/>
        <v/>
      </c>
      <c r="BY86" t="str">
        <f t="shared" si="54"/>
        <v/>
      </c>
      <c r="BZ86" t="str">
        <f t="shared" si="55"/>
        <v/>
      </c>
      <c r="CA86" t="str">
        <f t="shared" si="57"/>
        <v/>
      </c>
      <c r="CB86" t="str">
        <f t="shared" si="58"/>
        <v/>
      </c>
      <c r="CC86" t="str">
        <f t="shared" si="59"/>
        <v/>
      </c>
      <c r="CD86" t="str">
        <f t="shared" si="60"/>
        <v/>
      </c>
      <c r="CE86" t="str">
        <f t="shared" si="62"/>
        <v/>
      </c>
      <c r="CF86" t="str">
        <f t="shared" si="63"/>
        <v/>
      </c>
      <c r="CG86" t="str">
        <f t="shared" si="64"/>
        <v/>
      </c>
      <c r="CH86" t="str">
        <f t="shared" si="65"/>
        <v/>
      </c>
      <c r="CI86" t="str">
        <f t="shared" si="67"/>
        <v/>
      </c>
      <c r="CJ86" t="str">
        <f t="shared" ref="CJ86:CJ95" si="68">IF(ISNUMBER($D86),IF(ISNUMBER(CJ$1),IF(CJ$1&lt;&gt;$D86,0,1),""),"")</f>
        <v/>
      </c>
      <c r="DY86" s="51">
        <f t="shared" si="45"/>
        <v>0</v>
      </c>
    </row>
    <row r="87" spans="1:129" x14ac:dyDescent="0.2">
      <c r="A87" s="51" t="str">
        <f>IF(ISNUMBER('Monthly Payroll'!A136),'Monthly Payroll'!A136,"")</f>
        <v/>
      </c>
      <c r="B87" s="56"/>
      <c r="D87" s="51" t="str">
        <f t="shared" si="41"/>
        <v/>
      </c>
      <c r="E87" t="str">
        <f t="shared" si="42"/>
        <v/>
      </c>
      <c r="F87" t="str">
        <f t="shared" si="66"/>
        <v/>
      </c>
      <c r="G87" t="str">
        <f t="shared" si="66"/>
        <v/>
      </c>
      <c r="H87" t="str">
        <f t="shared" si="66"/>
        <v/>
      </c>
      <c r="I87" t="str">
        <f t="shared" si="66"/>
        <v/>
      </c>
      <c r="J87" t="str">
        <f t="shared" si="66"/>
        <v/>
      </c>
      <c r="K87" t="str">
        <f t="shared" si="66"/>
        <v/>
      </c>
      <c r="L87" t="str">
        <f t="shared" si="66"/>
        <v/>
      </c>
      <c r="M87" t="str">
        <f t="shared" si="66"/>
        <v/>
      </c>
      <c r="N87" t="str">
        <f t="shared" si="66"/>
        <v/>
      </c>
      <c r="O87" t="str">
        <f t="shared" si="66"/>
        <v/>
      </c>
      <c r="P87" t="str">
        <f t="shared" si="66"/>
        <v/>
      </c>
      <c r="Q87" t="str">
        <f t="shared" si="66"/>
        <v/>
      </c>
      <c r="R87" t="str">
        <f t="shared" si="66"/>
        <v/>
      </c>
      <c r="S87" t="str">
        <f t="shared" si="66"/>
        <v/>
      </c>
      <c r="T87" t="str">
        <f t="shared" si="66"/>
        <v/>
      </c>
      <c r="U87" t="str">
        <f t="shared" si="66"/>
        <v/>
      </c>
      <c r="V87" t="str">
        <f t="shared" si="66"/>
        <v/>
      </c>
      <c r="W87" t="str">
        <f t="shared" si="66"/>
        <v/>
      </c>
      <c r="X87" t="str">
        <f t="shared" si="66"/>
        <v/>
      </c>
      <c r="Y87" t="str">
        <f t="shared" si="66"/>
        <v/>
      </c>
      <c r="Z87" t="str">
        <f t="shared" si="66"/>
        <v/>
      </c>
      <c r="AA87" t="str">
        <f t="shared" si="66"/>
        <v/>
      </c>
      <c r="AB87" t="str">
        <f t="shared" si="66"/>
        <v/>
      </c>
      <c r="AC87" t="str">
        <f t="shared" si="66"/>
        <v/>
      </c>
      <c r="AD87" t="str">
        <f t="shared" si="66"/>
        <v/>
      </c>
      <c r="AE87" t="str">
        <f t="shared" si="66"/>
        <v/>
      </c>
      <c r="AF87" t="str">
        <f t="shared" si="66"/>
        <v/>
      </c>
      <c r="AG87" t="str">
        <f t="shared" si="66"/>
        <v/>
      </c>
      <c r="AH87" t="str">
        <f t="shared" si="66"/>
        <v/>
      </c>
      <c r="AI87" t="str">
        <f t="shared" si="66"/>
        <v/>
      </c>
      <c r="AJ87" t="str">
        <f t="shared" si="66"/>
        <v/>
      </c>
      <c r="AK87" t="str">
        <f t="shared" si="66"/>
        <v/>
      </c>
      <c r="AL87" t="str">
        <f t="shared" si="66"/>
        <v/>
      </c>
      <c r="AM87" t="str">
        <f t="shared" si="66"/>
        <v/>
      </c>
      <c r="AN87" t="str">
        <f t="shared" si="66"/>
        <v/>
      </c>
      <c r="AO87" t="str">
        <f t="shared" si="66"/>
        <v/>
      </c>
      <c r="AP87" t="str">
        <f t="shared" si="66"/>
        <v/>
      </c>
      <c r="AQ87" t="str">
        <f t="shared" si="66"/>
        <v/>
      </c>
      <c r="AR87" t="str">
        <f t="shared" si="66"/>
        <v/>
      </c>
      <c r="AS87" t="str">
        <f t="shared" si="66"/>
        <v/>
      </c>
      <c r="AT87" t="str">
        <f t="shared" si="66"/>
        <v/>
      </c>
      <c r="AU87" t="str">
        <f t="shared" si="66"/>
        <v/>
      </c>
      <c r="AV87" t="str">
        <f t="shared" si="66"/>
        <v/>
      </c>
      <c r="AW87" t="str">
        <f t="shared" si="66"/>
        <v/>
      </c>
      <c r="AX87" t="str">
        <f t="shared" si="66"/>
        <v/>
      </c>
      <c r="AY87" t="str">
        <f t="shared" si="66"/>
        <v/>
      </c>
      <c r="AZ87" t="str">
        <f t="shared" si="66"/>
        <v/>
      </c>
      <c r="BA87" t="str">
        <f t="shared" si="66"/>
        <v/>
      </c>
      <c r="BB87" t="str">
        <f t="shared" si="66"/>
        <v/>
      </c>
      <c r="BC87" t="str">
        <f t="shared" si="66"/>
        <v/>
      </c>
      <c r="BD87" t="str">
        <f t="shared" si="66"/>
        <v/>
      </c>
      <c r="BE87" t="str">
        <f t="shared" si="66"/>
        <v/>
      </c>
      <c r="BF87" t="str">
        <f t="shared" si="66"/>
        <v/>
      </c>
      <c r="BG87" t="str">
        <f t="shared" si="66"/>
        <v/>
      </c>
      <c r="BH87" t="str">
        <f t="shared" si="66"/>
        <v/>
      </c>
      <c r="BI87" t="str">
        <f t="shared" si="66"/>
        <v/>
      </c>
      <c r="BJ87" t="str">
        <f t="shared" si="66"/>
        <v/>
      </c>
      <c r="BK87" t="str">
        <f t="shared" si="66"/>
        <v/>
      </c>
      <c r="BL87" t="str">
        <f t="shared" si="66"/>
        <v/>
      </c>
      <c r="BM87" t="str">
        <f t="shared" si="66"/>
        <v/>
      </c>
      <c r="BN87" t="str">
        <f t="shared" si="66"/>
        <v/>
      </c>
      <c r="BO87" t="str">
        <f t="shared" si="66"/>
        <v/>
      </c>
      <c r="BP87" t="str">
        <f t="shared" si="66"/>
        <v/>
      </c>
      <c r="BQ87" t="str">
        <f t="shared" si="66"/>
        <v/>
      </c>
      <c r="BR87" t="str">
        <f t="shared" si="44"/>
        <v/>
      </c>
      <c r="BS87" t="str">
        <f t="shared" si="47"/>
        <v/>
      </c>
      <c r="BT87" t="str">
        <f t="shared" si="48"/>
        <v/>
      </c>
      <c r="BU87" t="str">
        <f t="shared" si="49"/>
        <v/>
      </c>
      <c r="BV87" t="str">
        <f t="shared" si="50"/>
        <v/>
      </c>
      <c r="BW87" t="str">
        <f t="shared" si="52"/>
        <v/>
      </c>
      <c r="BX87" t="str">
        <f t="shared" si="53"/>
        <v/>
      </c>
      <c r="BY87" t="str">
        <f t="shared" si="54"/>
        <v/>
      </c>
      <c r="BZ87" t="str">
        <f t="shared" si="55"/>
        <v/>
      </c>
      <c r="CA87" t="str">
        <f t="shared" si="57"/>
        <v/>
      </c>
      <c r="CB87" t="str">
        <f t="shared" si="58"/>
        <v/>
      </c>
      <c r="CC87" t="str">
        <f t="shared" si="59"/>
        <v/>
      </c>
      <c r="CD87" t="str">
        <f t="shared" si="60"/>
        <v/>
      </c>
      <c r="CE87" t="str">
        <f t="shared" si="62"/>
        <v/>
      </c>
      <c r="CF87" t="str">
        <f t="shared" si="63"/>
        <v/>
      </c>
      <c r="CG87" t="str">
        <f t="shared" si="64"/>
        <v/>
      </c>
      <c r="CH87" t="str">
        <f t="shared" si="65"/>
        <v/>
      </c>
      <c r="CI87" t="str">
        <f t="shared" si="67"/>
        <v/>
      </c>
      <c r="CJ87" t="str">
        <f t="shared" si="68"/>
        <v/>
      </c>
      <c r="CK87" t="str">
        <f t="shared" ref="CK87:CK95" si="69">IF(ISNUMBER($D87),IF(ISNUMBER(CK$1),IF(CK$1&lt;&gt;$D87,0,1),""),"")</f>
        <v/>
      </c>
      <c r="DY87" s="51">
        <f t="shared" si="45"/>
        <v>0</v>
      </c>
    </row>
    <row r="88" spans="1:129" x14ac:dyDescent="0.2">
      <c r="A88" s="51" t="str">
        <f>IF(ISNUMBER('Monthly Payroll'!A141),'Monthly Payroll'!A141,"")</f>
        <v/>
      </c>
      <c r="B88" s="56"/>
      <c r="D88" s="51" t="str">
        <f t="shared" si="41"/>
        <v/>
      </c>
      <c r="E88" t="str">
        <f t="shared" si="42"/>
        <v/>
      </c>
      <c r="F88" t="str">
        <f t="shared" si="66"/>
        <v/>
      </c>
      <c r="G88" t="str">
        <f t="shared" si="66"/>
        <v/>
      </c>
      <c r="H88" t="str">
        <f t="shared" si="66"/>
        <v/>
      </c>
      <c r="I88" t="str">
        <f t="shared" si="66"/>
        <v/>
      </c>
      <c r="J88" t="str">
        <f t="shared" si="66"/>
        <v/>
      </c>
      <c r="K88" t="str">
        <f t="shared" si="66"/>
        <v/>
      </c>
      <c r="L88" t="str">
        <f t="shared" si="66"/>
        <v/>
      </c>
      <c r="M88" t="str">
        <f t="shared" si="66"/>
        <v/>
      </c>
      <c r="N88" t="str">
        <f t="shared" si="66"/>
        <v/>
      </c>
      <c r="O88" t="str">
        <f t="shared" si="66"/>
        <v/>
      </c>
      <c r="P88" t="str">
        <f t="shared" si="66"/>
        <v/>
      </c>
      <c r="Q88" t="str">
        <f t="shared" si="66"/>
        <v/>
      </c>
      <c r="R88" t="str">
        <f t="shared" si="66"/>
        <v/>
      </c>
      <c r="S88" t="str">
        <f t="shared" si="66"/>
        <v/>
      </c>
      <c r="T88" t="str">
        <f t="shared" si="66"/>
        <v/>
      </c>
      <c r="U88" t="str">
        <f t="shared" si="66"/>
        <v/>
      </c>
      <c r="V88" t="str">
        <f t="shared" si="66"/>
        <v/>
      </c>
      <c r="W88" t="str">
        <f t="shared" si="66"/>
        <v/>
      </c>
      <c r="X88" t="str">
        <f t="shared" si="66"/>
        <v/>
      </c>
      <c r="Y88" t="str">
        <f t="shared" si="66"/>
        <v/>
      </c>
      <c r="Z88" t="str">
        <f t="shared" si="66"/>
        <v/>
      </c>
      <c r="AA88" t="str">
        <f t="shared" si="66"/>
        <v/>
      </c>
      <c r="AB88" t="str">
        <f t="shared" si="66"/>
        <v/>
      </c>
      <c r="AC88" t="str">
        <f t="shared" si="66"/>
        <v/>
      </c>
      <c r="AD88" t="str">
        <f t="shared" si="66"/>
        <v/>
      </c>
      <c r="AE88" t="str">
        <f t="shared" si="66"/>
        <v/>
      </c>
      <c r="AF88" t="str">
        <f t="shared" si="66"/>
        <v/>
      </c>
      <c r="AG88" t="str">
        <f t="shared" si="66"/>
        <v/>
      </c>
      <c r="AH88" t="str">
        <f t="shared" si="66"/>
        <v/>
      </c>
      <c r="AI88" t="str">
        <f t="shared" si="66"/>
        <v/>
      </c>
      <c r="AJ88" t="str">
        <f t="shared" si="66"/>
        <v/>
      </c>
      <c r="AK88" t="str">
        <f t="shared" si="66"/>
        <v/>
      </c>
      <c r="AL88" t="str">
        <f t="shared" si="66"/>
        <v/>
      </c>
      <c r="AM88" t="str">
        <f t="shared" si="66"/>
        <v/>
      </c>
      <c r="AN88" t="str">
        <f t="shared" si="66"/>
        <v/>
      </c>
      <c r="AO88" t="str">
        <f t="shared" si="66"/>
        <v/>
      </c>
      <c r="AP88" t="str">
        <f t="shared" si="66"/>
        <v/>
      </c>
      <c r="AQ88" t="str">
        <f t="shared" si="66"/>
        <v/>
      </c>
      <c r="AR88" t="str">
        <f t="shared" si="66"/>
        <v/>
      </c>
      <c r="AS88" t="str">
        <f t="shared" si="66"/>
        <v/>
      </c>
      <c r="AT88" t="str">
        <f t="shared" si="66"/>
        <v/>
      </c>
      <c r="AU88" t="str">
        <f t="shared" si="66"/>
        <v/>
      </c>
      <c r="AV88" t="str">
        <f t="shared" si="66"/>
        <v/>
      </c>
      <c r="AW88" t="str">
        <f t="shared" si="66"/>
        <v/>
      </c>
      <c r="AX88" t="str">
        <f t="shared" si="66"/>
        <v/>
      </c>
      <c r="AY88" t="str">
        <f t="shared" si="66"/>
        <v/>
      </c>
      <c r="AZ88" t="str">
        <f t="shared" si="66"/>
        <v/>
      </c>
      <c r="BA88" t="str">
        <f t="shared" si="66"/>
        <v/>
      </c>
      <c r="BB88" t="str">
        <f t="shared" si="66"/>
        <v/>
      </c>
      <c r="BC88" t="str">
        <f t="shared" si="66"/>
        <v/>
      </c>
      <c r="BD88" t="str">
        <f t="shared" si="66"/>
        <v/>
      </c>
      <c r="BE88" t="str">
        <f t="shared" si="66"/>
        <v/>
      </c>
      <c r="BF88" t="str">
        <f t="shared" si="66"/>
        <v/>
      </c>
      <c r="BG88" t="str">
        <f t="shared" si="66"/>
        <v/>
      </c>
      <c r="BH88" t="str">
        <f t="shared" si="66"/>
        <v/>
      </c>
      <c r="BI88" t="str">
        <f t="shared" si="66"/>
        <v/>
      </c>
      <c r="BJ88" t="str">
        <f t="shared" si="66"/>
        <v/>
      </c>
      <c r="BK88" t="str">
        <f t="shared" si="66"/>
        <v/>
      </c>
      <c r="BL88" t="str">
        <f t="shared" si="66"/>
        <v/>
      </c>
      <c r="BM88" t="str">
        <f t="shared" si="66"/>
        <v/>
      </c>
      <c r="BN88" t="str">
        <f t="shared" si="66"/>
        <v/>
      </c>
      <c r="BO88" t="str">
        <f t="shared" si="66"/>
        <v/>
      </c>
      <c r="BP88" t="str">
        <f t="shared" si="66"/>
        <v/>
      </c>
      <c r="BQ88" t="str">
        <f>IF(ISNUMBER($D88),IF(ISNUMBER(BQ$1),IF(BQ$1&lt;&gt;$D88,0,1),""),"")</f>
        <v/>
      </c>
      <c r="BR88" t="str">
        <f t="shared" si="44"/>
        <v/>
      </c>
      <c r="BS88" t="str">
        <f t="shared" si="47"/>
        <v/>
      </c>
      <c r="BT88" t="str">
        <f t="shared" si="48"/>
        <v/>
      </c>
      <c r="BU88" t="str">
        <f t="shared" si="49"/>
        <v/>
      </c>
      <c r="BV88" t="str">
        <f t="shared" si="50"/>
        <v/>
      </c>
      <c r="BW88" t="str">
        <f t="shared" si="52"/>
        <v/>
      </c>
      <c r="BX88" t="str">
        <f t="shared" si="53"/>
        <v/>
      </c>
      <c r="BY88" t="str">
        <f t="shared" si="54"/>
        <v/>
      </c>
      <c r="BZ88" t="str">
        <f t="shared" si="55"/>
        <v/>
      </c>
      <c r="CA88" t="str">
        <f t="shared" si="57"/>
        <v/>
      </c>
      <c r="CB88" t="str">
        <f t="shared" si="58"/>
        <v/>
      </c>
      <c r="CC88" t="str">
        <f t="shared" si="59"/>
        <v/>
      </c>
      <c r="CD88" t="str">
        <f t="shared" si="60"/>
        <v/>
      </c>
      <c r="CE88" t="str">
        <f t="shared" si="62"/>
        <v/>
      </c>
      <c r="CF88" t="str">
        <f t="shared" si="63"/>
        <v/>
      </c>
      <c r="CG88" t="str">
        <f t="shared" si="64"/>
        <v/>
      </c>
      <c r="CH88" t="str">
        <f t="shared" si="65"/>
        <v/>
      </c>
      <c r="CI88" t="str">
        <f t="shared" si="67"/>
        <v/>
      </c>
      <c r="CJ88" t="str">
        <f t="shared" si="68"/>
        <v/>
      </c>
      <c r="CK88" t="str">
        <f t="shared" si="69"/>
        <v/>
      </c>
      <c r="CL88" t="str">
        <f t="shared" ref="CL88:CL95" si="70">IF(ISNUMBER($D88),IF(ISNUMBER(CL$1),IF(CL$1&lt;&gt;$D88,0,1),""),"")</f>
        <v/>
      </c>
      <c r="DY88" s="51">
        <f t="shared" si="45"/>
        <v>0</v>
      </c>
    </row>
    <row r="89" spans="1:129" x14ac:dyDescent="0.2">
      <c r="A89" s="51" t="str">
        <f>IF(ISNUMBER('Monthly Payroll'!A142),'Monthly Payroll'!A142,"")</f>
        <v/>
      </c>
      <c r="B89" s="56"/>
      <c r="D89" s="51" t="str">
        <f t="shared" si="41"/>
        <v/>
      </c>
      <c r="E89" t="str">
        <f t="shared" si="42"/>
        <v/>
      </c>
      <c r="F89" t="str">
        <f t="shared" ref="F89:BQ92" si="71">IF(ISNUMBER($D89),IF(ISNUMBER(F$1),IF(F$1&lt;&gt;$D89,0,1),""),"")</f>
        <v/>
      </c>
      <c r="G89" t="str">
        <f t="shared" si="71"/>
        <v/>
      </c>
      <c r="H89" t="str">
        <f t="shared" si="71"/>
        <v/>
      </c>
      <c r="I89" t="str">
        <f t="shared" si="71"/>
        <v/>
      </c>
      <c r="J89" t="str">
        <f t="shared" si="71"/>
        <v/>
      </c>
      <c r="K89" t="str">
        <f t="shared" si="71"/>
        <v/>
      </c>
      <c r="L89" t="str">
        <f t="shared" si="71"/>
        <v/>
      </c>
      <c r="M89" t="str">
        <f t="shared" si="71"/>
        <v/>
      </c>
      <c r="N89" t="str">
        <f t="shared" si="71"/>
        <v/>
      </c>
      <c r="O89" t="str">
        <f t="shared" si="71"/>
        <v/>
      </c>
      <c r="P89" t="str">
        <f t="shared" si="71"/>
        <v/>
      </c>
      <c r="Q89" t="str">
        <f t="shared" si="71"/>
        <v/>
      </c>
      <c r="R89" t="str">
        <f t="shared" si="71"/>
        <v/>
      </c>
      <c r="S89" t="str">
        <f t="shared" si="71"/>
        <v/>
      </c>
      <c r="T89" t="str">
        <f t="shared" si="71"/>
        <v/>
      </c>
      <c r="U89" t="str">
        <f t="shared" si="71"/>
        <v/>
      </c>
      <c r="V89" t="str">
        <f t="shared" si="71"/>
        <v/>
      </c>
      <c r="W89" t="str">
        <f t="shared" si="71"/>
        <v/>
      </c>
      <c r="X89" t="str">
        <f t="shared" si="71"/>
        <v/>
      </c>
      <c r="Y89" t="str">
        <f t="shared" si="71"/>
        <v/>
      </c>
      <c r="Z89" t="str">
        <f t="shared" si="71"/>
        <v/>
      </c>
      <c r="AA89" t="str">
        <f t="shared" si="71"/>
        <v/>
      </c>
      <c r="AB89" t="str">
        <f t="shared" si="71"/>
        <v/>
      </c>
      <c r="AC89" t="str">
        <f t="shared" si="71"/>
        <v/>
      </c>
      <c r="AD89" t="str">
        <f t="shared" si="71"/>
        <v/>
      </c>
      <c r="AE89" t="str">
        <f t="shared" si="71"/>
        <v/>
      </c>
      <c r="AF89" t="str">
        <f t="shared" si="71"/>
        <v/>
      </c>
      <c r="AG89" t="str">
        <f t="shared" si="71"/>
        <v/>
      </c>
      <c r="AH89" t="str">
        <f t="shared" si="71"/>
        <v/>
      </c>
      <c r="AI89" t="str">
        <f t="shared" si="71"/>
        <v/>
      </c>
      <c r="AJ89" t="str">
        <f t="shared" si="71"/>
        <v/>
      </c>
      <c r="AK89" t="str">
        <f t="shared" si="71"/>
        <v/>
      </c>
      <c r="AL89" t="str">
        <f t="shared" si="71"/>
        <v/>
      </c>
      <c r="AM89" t="str">
        <f t="shared" si="71"/>
        <v/>
      </c>
      <c r="AN89" t="str">
        <f t="shared" si="71"/>
        <v/>
      </c>
      <c r="AO89" t="str">
        <f t="shared" si="71"/>
        <v/>
      </c>
      <c r="AP89" t="str">
        <f t="shared" si="71"/>
        <v/>
      </c>
      <c r="AQ89" t="str">
        <f t="shared" si="71"/>
        <v/>
      </c>
      <c r="AR89" t="str">
        <f t="shared" si="71"/>
        <v/>
      </c>
      <c r="AS89" t="str">
        <f t="shared" si="71"/>
        <v/>
      </c>
      <c r="AT89" t="str">
        <f t="shared" si="71"/>
        <v/>
      </c>
      <c r="AU89" t="str">
        <f t="shared" si="71"/>
        <v/>
      </c>
      <c r="AV89" t="str">
        <f t="shared" si="71"/>
        <v/>
      </c>
      <c r="AW89" t="str">
        <f t="shared" si="71"/>
        <v/>
      </c>
      <c r="AX89" t="str">
        <f t="shared" si="71"/>
        <v/>
      </c>
      <c r="AY89" t="str">
        <f t="shared" si="71"/>
        <v/>
      </c>
      <c r="AZ89" t="str">
        <f t="shared" si="71"/>
        <v/>
      </c>
      <c r="BA89" t="str">
        <f t="shared" si="71"/>
        <v/>
      </c>
      <c r="BB89" t="str">
        <f t="shared" si="71"/>
        <v/>
      </c>
      <c r="BC89" t="str">
        <f t="shared" si="71"/>
        <v/>
      </c>
      <c r="BD89" t="str">
        <f t="shared" si="71"/>
        <v/>
      </c>
      <c r="BE89" t="str">
        <f t="shared" si="71"/>
        <v/>
      </c>
      <c r="BF89" t="str">
        <f t="shared" si="71"/>
        <v/>
      </c>
      <c r="BG89" t="str">
        <f t="shared" si="71"/>
        <v/>
      </c>
      <c r="BH89" t="str">
        <f t="shared" si="71"/>
        <v/>
      </c>
      <c r="BI89" t="str">
        <f t="shared" si="71"/>
        <v/>
      </c>
      <c r="BJ89" t="str">
        <f t="shared" si="71"/>
        <v/>
      </c>
      <c r="BK89" t="str">
        <f t="shared" si="71"/>
        <v/>
      </c>
      <c r="BL89" t="str">
        <f t="shared" si="71"/>
        <v/>
      </c>
      <c r="BM89" t="str">
        <f t="shared" si="71"/>
        <v/>
      </c>
      <c r="BN89" t="str">
        <f t="shared" si="71"/>
        <v/>
      </c>
      <c r="BO89" t="str">
        <f t="shared" si="71"/>
        <v/>
      </c>
      <c r="BP89" t="str">
        <f t="shared" si="71"/>
        <v/>
      </c>
      <c r="BQ89" t="str">
        <f t="shared" si="71"/>
        <v/>
      </c>
      <c r="BR89" t="str">
        <f t="shared" si="44"/>
        <v/>
      </c>
      <c r="BS89" t="str">
        <f t="shared" si="47"/>
        <v/>
      </c>
      <c r="BT89" t="str">
        <f t="shared" si="48"/>
        <v/>
      </c>
      <c r="BU89" t="str">
        <f t="shared" si="49"/>
        <v/>
      </c>
      <c r="BV89" t="str">
        <f t="shared" si="50"/>
        <v/>
      </c>
      <c r="BW89" t="str">
        <f t="shared" si="52"/>
        <v/>
      </c>
      <c r="BX89" t="str">
        <f t="shared" si="53"/>
        <v/>
      </c>
      <c r="BY89" t="str">
        <f t="shared" si="54"/>
        <v/>
      </c>
      <c r="BZ89" t="str">
        <f t="shared" si="55"/>
        <v/>
      </c>
      <c r="CA89" t="str">
        <f t="shared" si="57"/>
        <v/>
      </c>
      <c r="CB89" t="str">
        <f t="shared" si="58"/>
        <v/>
      </c>
      <c r="CC89" t="str">
        <f t="shared" si="59"/>
        <v/>
      </c>
      <c r="CD89" t="str">
        <f t="shared" si="60"/>
        <v/>
      </c>
      <c r="CE89" t="str">
        <f t="shared" si="62"/>
        <v/>
      </c>
      <c r="CF89" t="str">
        <f t="shared" si="63"/>
        <v/>
      </c>
      <c r="CG89" t="str">
        <f t="shared" si="64"/>
        <v/>
      </c>
      <c r="CH89" t="str">
        <f t="shared" si="65"/>
        <v/>
      </c>
      <c r="CI89" t="str">
        <f t="shared" si="67"/>
        <v/>
      </c>
      <c r="CJ89" t="str">
        <f t="shared" si="68"/>
        <v/>
      </c>
      <c r="CK89" t="str">
        <f t="shared" si="69"/>
        <v/>
      </c>
      <c r="CL89" t="str">
        <f t="shared" si="70"/>
        <v/>
      </c>
      <c r="CM89" t="str">
        <f t="shared" ref="CM89:CM95" si="72">IF(ISNUMBER($D89),IF(ISNUMBER(CM$1),IF(CM$1&lt;&gt;$D89,0,1),""),"")</f>
        <v/>
      </c>
      <c r="DY89" s="51">
        <f t="shared" si="45"/>
        <v>0</v>
      </c>
    </row>
    <row r="90" spans="1:129" x14ac:dyDescent="0.2">
      <c r="A90" s="51" t="str">
        <f>IF(ISNUMBER('Monthly Payroll'!A143),'Monthly Payroll'!A143,"")</f>
        <v/>
      </c>
      <c r="B90" s="56"/>
      <c r="D90" s="51" t="str">
        <f t="shared" si="41"/>
        <v/>
      </c>
      <c r="E90" t="str">
        <f t="shared" si="42"/>
        <v/>
      </c>
      <c r="F90" t="str">
        <f t="shared" si="71"/>
        <v/>
      </c>
      <c r="G90" t="str">
        <f t="shared" si="71"/>
        <v/>
      </c>
      <c r="H90" t="str">
        <f t="shared" si="71"/>
        <v/>
      </c>
      <c r="I90" t="str">
        <f t="shared" si="71"/>
        <v/>
      </c>
      <c r="J90" t="str">
        <f t="shared" si="71"/>
        <v/>
      </c>
      <c r="K90" t="str">
        <f t="shared" si="71"/>
        <v/>
      </c>
      <c r="L90" t="str">
        <f t="shared" si="71"/>
        <v/>
      </c>
      <c r="M90" t="str">
        <f t="shared" si="71"/>
        <v/>
      </c>
      <c r="N90" t="str">
        <f t="shared" si="71"/>
        <v/>
      </c>
      <c r="O90" t="str">
        <f t="shared" si="71"/>
        <v/>
      </c>
      <c r="P90" t="str">
        <f t="shared" si="71"/>
        <v/>
      </c>
      <c r="Q90" t="str">
        <f t="shared" si="71"/>
        <v/>
      </c>
      <c r="R90" t="str">
        <f t="shared" si="71"/>
        <v/>
      </c>
      <c r="S90" t="str">
        <f t="shared" si="71"/>
        <v/>
      </c>
      <c r="T90" t="str">
        <f t="shared" si="71"/>
        <v/>
      </c>
      <c r="U90" t="str">
        <f t="shared" si="71"/>
        <v/>
      </c>
      <c r="V90" t="str">
        <f t="shared" si="71"/>
        <v/>
      </c>
      <c r="W90" t="str">
        <f t="shared" si="71"/>
        <v/>
      </c>
      <c r="X90" t="str">
        <f t="shared" si="71"/>
        <v/>
      </c>
      <c r="Y90" t="str">
        <f t="shared" si="71"/>
        <v/>
      </c>
      <c r="Z90" t="str">
        <f t="shared" si="71"/>
        <v/>
      </c>
      <c r="AA90" t="str">
        <f t="shared" si="71"/>
        <v/>
      </c>
      <c r="AB90" t="str">
        <f t="shared" si="71"/>
        <v/>
      </c>
      <c r="AC90" t="str">
        <f t="shared" si="71"/>
        <v/>
      </c>
      <c r="AD90" t="str">
        <f t="shared" si="71"/>
        <v/>
      </c>
      <c r="AE90" t="str">
        <f t="shared" si="71"/>
        <v/>
      </c>
      <c r="AF90" t="str">
        <f t="shared" si="71"/>
        <v/>
      </c>
      <c r="AG90" t="str">
        <f t="shared" si="71"/>
        <v/>
      </c>
      <c r="AH90" t="str">
        <f t="shared" si="71"/>
        <v/>
      </c>
      <c r="AI90" t="str">
        <f t="shared" si="71"/>
        <v/>
      </c>
      <c r="AJ90" t="str">
        <f t="shared" si="71"/>
        <v/>
      </c>
      <c r="AK90" t="str">
        <f t="shared" si="71"/>
        <v/>
      </c>
      <c r="AL90" t="str">
        <f t="shared" si="71"/>
        <v/>
      </c>
      <c r="AM90" t="str">
        <f t="shared" si="71"/>
        <v/>
      </c>
      <c r="AN90" t="str">
        <f t="shared" si="71"/>
        <v/>
      </c>
      <c r="AO90" t="str">
        <f t="shared" si="71"/>
        <v/>
      </c>
      <c r="AP90" t="str">
        <f t="shared" si="71"/>
        <v/>
      </c>
      <c r="AQ90" t="str">
        <f t="shared" si="71"/>
        <v/>
      </c>
      <c r="AR90" t="str">
        <f t="shared" si="71"/>
        <v/>
      </c>
      <c r="AS90" t="str">
        <f t="shared" si="71"/>
        <v/>
      </c>
      <c r="AT90" t="str">
        <f t="shared" si="71"/>
        <v/>
      </c>
      <c r="AU90" t="str">
        <f t="shared" si="71"/>
        <v/>
      </c>
      <c r="AV90" t="str">
        <f t="shared" si="71"/>
        <v/>
      </c>
      <c r="AW90" t="str">
        <f t="shared" si="71"/>
        <v/>
      </c>
      <c r="AX90" t="str">
        <f t="shared" si="71"/>
        <v/>
      </c>
      <c r="AY90" t="str">
        <f t="shared" si="71"/>
        <v/>
      </c>
      <c r="AZ90" t="str">
        <f t="shared" si="71"/>
        <v/>
      </c>
      <c r="BA90" t="str">
        <f t="shared" si="71"/>
        <v/>
      </c>
      <c r="BB90" t="str">
        <f t="shared" si="71"/>
        <v/>
      </c>
      <c r="BC90" t="str">
        <f t="shared" si="71"/>
        <v/>
      </c>
      <c r="BD90" t="str">
        <f t="shared" si="71"/>
        <v/>
      </c>
      <c r="BE90" t="str">
        <f t="shared" si="71"/>
        <v/>
      </c>
      <c r="BF90" t="str">
        <f t="shared" si="71"/>
        <v/>
      </c>
      <c r="BG90" t="str">
        <f t="shared" si="71"/>
        <v/>
      </c>
      <c r="BH90" t="str">
        <f t="shared" si="71"/>
        <v/>
      </c>
      <c r="BI90" t="str">
        <f t="shared" si="71"/>
        <v/>
      </c>
      <c r="BJ90" t="str">
        <f t="shared" si="71"/>
        <v/>
      </c>
      <c r="BK90" t="str">
        <f t="shared" si="71"/>
        <v/>
      </c>
      <c r="BL90" t="str">
        <f t="shared" si="71"/>
        <v/>
      </c>
      <c r="BM90" t="str">
        <f t="shared" si="71"/>
        <v/>
      </c>
      <c r="BN90" t="str">
        <f t="shared" si="71"/>
        <v/>
      </c>
      <c r="BO90" t="str">
        <f t="shared" si="71"/>
        <v/>
      </c>
      <c r="BP90" t="str">
        <f t="shared" si="71"/>
        <v/>
      </c>
      <c r="BQ90" t="str">
        <f t="shared" si="71"/>
        <v/>
      </c>
      <c r="BR90" t="str">
        <f t="shared" si="44"/>
        <v/>
      </c>
      <c r="BS90" t="str">
        <f t="shared" si="47"/>
        <v/>
      </c>
      <c r="BT90" t="str">
        <f t="shared" si="48"/>
        <v/>
      </c>
      <c r="BU90" t="str">
        <f t="shared" si="49"/>
        <v/>
      </c>
      <c r="BV90" t="str">
        <f t="shared" si="50"/>
        <v/>
      </c>
      <c r="BW90" t="str">
        <f t="shared" si="52"/>
        <v/>
      </c>
      <c r="BX90" t="str">
        <f t="shared" si="53"/>
        <v/>
      </c>
      <c r="BY90" t="str">
        <f t="shared" si="54"/>
        <v/>
      </c>
      <c r="BZ90" t="str">
        <f t="shared" si="55"/>
        <v/>
      </c>
      <c r="CA90" t="str">
        <f t="shared" si="57"/>
        <v/>
      </c>
      <c r="CB90" t="str">
        <f t="shared" si="58"/>
        <v/>
      </c>
      <c r="CC90" t="str">
        <f t="shared" si="59"/>
        <v/>
      </c>
      <c r="CD90" t="str">
        <f t="shared" si="60"/>
        <v/>
      </c>
      <c r="CE90" t="str">
        <f t="shared" si="62"/>
        <v/>
      </c>
      <c r="CF90" t="str">
        <f t="shared" si="63"/>
        <v/>
      </c>
      <c r="CG90" t="str">
        <f t="shared" si="64"/>
        <v/>
      </c>
      <c r="CH90" t="str">
        <f t="shared" si="65"/>
        <v/>
      </c>
      <c r="CI90" t="str">
        <f t="shared" si="67"/>
        <v/>
      </c>
      <c r="CJ90" t="str">
        <f t="shared" si="68"/>
        <v/>
      </c>
      <c r="CK90" t="str">
        <f t="shared" si="69"/>
        <v/>
      </c>
      <c r="CL90" t="str">
        <f t="shared" si="70"/>
        <v/>
      </c>
      <c r="CM90" t="str">
        <f t="shared" si="72"/>
        <v/>
      </c>
      <c r="CN90" t="str">
        <f t="shared" ref="CN90:CN95" si="73">IF(ISNUMBER($D90),IF(ISNUMBER(CN$1),IF(CN$1&lt;&gt;$D90,0,1),""),"")</f>
        <v/>
      </c>
      <c r="DY90" s="51">
        <f t="shared" si="45"/>
        <v>0</v>
      </c>
    </row>
    <row r="91" spans="1:129" x14ac:dyDescent="0.2">
      <c r="A91" s="51" t="str">
        <f>IF(ISNUMBER('Monthly Payroll'!A144),'Monthly Payroll'!A144,"")</f>
        <v/>
      </c>
      <c r="B91" s="56"/>
      <c r="D91" s="51" t="str">
        <f t="shared" si="41"/>
        <v/>
      </c>
      <c r="E91" t="str">
        <f t="shared" si="42"/>
        <v/>
      </c>
      <c r="F91" t="str">
        <f t="shared" si="71"/>
        <v/>
      </c>
      <c r="G91" t="str">
        <f t="shared" si="71"/>
        <v/>
      </c>
      <c r="H91" t="str">
        <f t="shared" si="71"/>
        <v/>
      </c>
      <c r="I91" t="str">
        <f t="shared" si="71"/>
        <v/>
      </c>
      <c r="J91" t="str">
        <f t="shared" si="71"/>
        <v/>
      </c>
      <c r="K91" t="str">
        <f t="shared" si="71"/>
        <v/>
      </c>
      <c r="L91" t="str">
        <f t="shared" si="71"/>
        <v/>
      </c>
      <c r="M91" t="str">
        <f t="shared" si="71"/>
        <v/>
      </c>
      <c r="N91" t="str">
        <f t="shared" si="71"/>
        <v/>
      </c>
      <c r="O91" t="str">
        <f t="shared" si="71"/>
        <v/>
      </c>
      <c r="P91" t="str">
        <f t="shared" si="71"/>
        <v/>
      </c>
      <c r="Q91" t="str">
        <f t="shared" si="71"/>
        <v/>
      </c>
      <c r="R91" t="str">
        <f t="shared" si="71"/>
        <v/>
      </c>
      <c r="S91" t="str">
        <f t="shared" si="71"/>
        <v/>
      </c>
      <c r="T91" t="str">
        <f t="shared" si="71"/>
        <v/>
      </c>
      <c r="U91" t="str">
        <f t="shared" si="71"/>
        <v/>
      </c>
      <c r="V91" t="str">
        <f t="shared" si="71"/>
        <v/>
      </c>
      <c r="W91" t="str">
        <f t="shared" si="71"/>
        <v/>
      </c>
      <c r="X91" t="str">
        <f t="shared" si="71"/>
        <v/>
      </c>
      <c r="Y91" t="str">
        <f t="shared" si="71"/>
        <v/>
      </c>
      <c r="Z91" t="str">
        <f t="shared" si="71"/>
        <v/>
      </c>
      <c r="AA91" t="str">
        <f t="shared" si="71"/>
        <v/>
      </c>
      <c r="AB91" t="str">
        <f t="shared" si="71"/>
        <v/>
      </c>
      <c r="AC91" t="str">
        <f t="shared" si="71"/>
        <v/>
      </c>
      <c r="AD91" t="str">
        <f t="shared" si="71"/>
        <v/>
      </c>
      <c r="AE91" t="str">
        <f t="shared" si="71"/>
        <v/>
      </c>
      <c r="AF91" t="str">
        <f t="shared" si="71"/>
        <v/>
      </c>
      <c r="AG91" t="str">
        <f t="shared" si="71"/>
        <v/>
      </c>
      <c r="AH91" t="str">
        <f t="shared" si="71"/>
        <v/>
      </c>
      <c r="AI91" t="str">
        <f t="shared" si="71"/>
        <v/>
      </c>
      <c r="AJ91" t="str">
        <f t="shared" si="71"/>
        <v/>
      </c>
      <c r="AK91" t="str">
        <f t="shared" si="71"/>
        <v/>
      </c>
      <c r="AL91" t="str">
        <f t="shared" si="71"/>
        <v/>
      </c>
      <c r="AM91" t="str">
        <f t="shared" si="71"/>
        <v/>
      </c>
      <c r="AN91" t="str">
        <f t="shared" si="71"/>
        <v/>
      </c>
      <c r="AO91" t="str">
        <f t="shared" si="71"/>
        <v/>
      </c>
      <c r="AP91" t="str">
        <f t="shared" si="71"/>
        <v/>
      </c>
      <c r="AQ91" t="str">
        <f t="shared" si="71"/>
        <v/>
      </c>
      <c r="AR91" t="str">
        <f t="shared" si="71"/>
        <v/>
      </c>
      <c r="AS91" t="str">
        <f t="shared" si="71"/>
        <v/>
      </c>
      <c r="AT91" t="str">
        <f t="shared" si="71"/>
        <v/>
      </c>
      <c r="AU91" t="str">
        <f t="shared" si="71"/>
        <v/>
      </c>
      <c r="AV91" t="str">
        <f t="shared" si="71"/>
        <v/>
      </c>
      <c r="AW91" t="str">
        <f t="shared" si="71"/>
        <v/>
      </c>
      <c r="AX91" t="str">
        <f t="shared" si="71"/>
        <v/>
      </c>
      <c r="AY91" t="str">
        <f t="shared" si="71"/>
        <v/>
      </c>
      <c r="AZ91" t="str">
        <f t="shared" si="71"/>
        <v/>
      </c>
      <c r="BA91" t="str">
        <f t="shared" si="71"/>
        <v/>
      </c>
      <c r="BB91" t="str">
        <f t="shared" si="71"/>
        <v/>
      </c>
      <c r="BC91" t="str">
        <f t="shared" si="71"/>
        <v/>
      </c>
      <c r="BD91" t="str">
        <f t="shared" si="71"/>
        <v/>
      </c>
      <c r="BE91" t="str">
        <f t="shared" si="71"/>
        <v/>
      </c>
      <c r="BF91" t="str">
        <f t="shared" si="71"/>
        <v/>
      </c>
      <c r="BG91" t="str">
        <f t="shared" si="71"/>
        <v/>
      </c>
      <c r="BH91" t="str">
        <f t="shared" si="71"/>
        <v/>
      </c>
      <c r="BI91" t="str">
        <f t="shared" si="71"/>
        <v/>
      </c>
      <c r="BJ91" t="str">
        <f t="shared" si="71"/>
        <v/>
      </c>
      <c r="BK91" t="str">
        <f t="shared" si="71"/>
        <v/>
      </c>
      <c r="BL91" t="str">
        <f t="shared" si="71"/>
        <v/>
      </c>
      <c r="BM91" t="str">
        <f t="shared" si="71"/>
        <v/>
      </c>
      <c r="BN91" t="str">
        <f t="shared" si="71"/>
        <v/>
      </c>
      <c r="BO91" t="str">
        <f t="shared" si="71"/>
        <v/>
      </c>
      <c r="BP91" t="str">
        <f t="shared" si="71"/>
        <v/>
      </c>
      <c r="BQ91" t="str">
        <f t="shared" si="71"/>
        <v/>
      </c>
      <c r="BR91" t="str">
        <f t="shared" si="44"/>
        <v/>
      </c>
      <c r="BS91" t="str">
        <f t="shared" si="47"/>
        <v/>
      </c>
      <c r="BT91" t="str">
        <f t="shared" si="48"/>
        <v/>
      </c>
      <c r="BU91" t="str">
        <f t="shared" si="49"/>
        <v/>
      </c>
      <c r="BV91" t="str">
        <f t="shared" si="50"/>
        <v/>
      </c>
      <c r="BW91" t="str">
        <f t="shared" si="52"/>
        <v/>
      </c>
      <c r="BX91" t="str">
        <f t="shared" si="53"/>
        <v/>
      </c>
      <c r="BY91" t="str">
        <f t="shared" si="54"/>
        <v/>
      </c>
      <c r="BZ91" t="str">
        <f t="shared" si="55"/>
        <v/>
      </c>
      <c r="CA91" t="str">
        <f t="shared" si="57"/>
        <v/>
      </c>
      <c r="CB91" t="str">
        <f t="shared" si="58"/>
        <v/>
      </c>
      <c r="CC91" t="str">
        <f t="shared" si="59"/>
        <v/>
      </c>
      <c r="CD91" t="str">
        <f t="shared" si="60"/>
        <v/>
      </c>
      <c r="CE91" t="str">
        <f t="shared" si="62"/>
        <v/>
      </c>
      <c r="CF91" t="str">
        <f t="shared" si="63"/>
        <v/>
      </c>
      <c r="CG91" t="str">
        <f t="shared" si="64"/>
        <v/>
      </c>
      <c r="CH91" t="str">
        <f t="shared" si="65"/>
        <v/>
      </c>
      <c r="CI91" t="str">
        <f t="shared" si="67"/>
        <v/>
      </c>
      <c r="CJ91" t="str">
        <f t="shared" si="68"/>
        <v/>
      </c>
      <c r="CK91" t="str">
        <f t="shared" si="69"/>
        <v/>
      </c>
      <c r="CL91" t="str">
        <f t="shared" si="70"/>
        <v/>
      </c>
      <c r="CM91" t="str">
        <f t="shared" si="72"/>
        <v/>
      </c>
      <c r="CN91" t="str">
        <f t="shared" si="73"/>
        <v/>
      </c>
      <c r="CO91" t="str">
        <f>IF(ISNUMBER($D91),IF(ISNUMBER(CO$1),IF(CO$1&lt;&gt;$D91,0,1),""),"")</f>
        <v/>
      </c>
      <c r="DY91" s="51">
        <f t="shared" si="45"/>
        <v>0</v>
      </c>
    </row>
    <row r="92" spans="1:129" x14ac:dyDescent="0.2">
      <c r="A92" s="51" t="str">
        <f>IF(ISNUMBER('Monthly Payroll'!A145),'Monthly Payroll'!A145,"")</f>
        <v/>
      </c>
      <c r="B92" s="56"/>
      <c r="D92" s="51" t="str">
        <f t="shared" si="41"/>
        <v/>
      </c>
      <c r="E92" t="str">
        <f t="shared" si="42"/>
        <v/>
      </c>
      <c r="F92" t="str">
        <f t="shared" si="71"/>
        <v/>
      </c>
      <c r="G92" t="str">
        <f t="shared" si="71"/>
        <v/>
      </c>
      <c r="H92" t="str">
        <f t="shared" si="71"/>
        <v/>
      </c>
      <c r="I92" t="str">
        <f t="shared" si="71"/>
        <v/>
      </c>
      <c r="J92" t="str">
        <f t="shared" si="71"/>
        <v/>
      </c>
      <c r="K92" t="str">
        <f t="shared" si="71"/>
        <v/>
      </c>
      <c r="L92" t="str">
        <f t="shared" si="71"/>
        <v/>
      </c>
      <c r="M92" t="str">
        <f t="shared" si="71"/>
        <v/>
      </c>
      <c r="N92" t="str">
        <f t="shared" si="71"/>
        <v/>
      </c>
      <c r="O92" t="str">
        <f t="shared" si="71"/>
        <v/>
      </c>
      <c r="P92" t="str">
        <f t="shared" si="71"/>
        <v/>
      </c>
      <c r="Q92" t="str">
        <f t="shared" si="71"/>
        <v/>
      </c>
      <c r="R92" t="str">
        <f t="shared" si="71"/>
        <v/>
      </c>
      <c r="S92" t="str">
        <f t="shared" si="71"/>
        <v/>
      </c>
      <c r="T92" t="str">
        <f t="shared" si="71"/>
        <v/>
      </c>
      <c r="U92" t="str">
        <f t="shared" si="71"/>
        <v/>
      </c>
      <c r="V92" t="str">
        <f t="shared" si="71"/>
        <v/>
      </c>
      <c r="W92" t="str">
        <f t="shared" si="71"/>
        <v/>
      </c>
      <c r="X92" t="str">
        <f t="shared" si="71"/>
        <v/>
      </c>
      <c r="Y92" t="str">
        <f t="shared" si="71"/>
        <v/>
      </c>
      <c r="Z92" t="str">
        <f t="shared" si="71"/>
        <v/>
      </c>
      <c r="AA92" t="str">
        <f t="shared" si="71"/>
        <v/>
      </c>
      <c r="AB92" t="str">
        <f t="shared" si="71"/>
        <v/>
      </c>
      <c r="AC92" t="str">
        <f t="shared" si="71"/>
        <v/>
      </c>
      <c r="AD92" t="str">
        <f t="shared" si="71"/>
        <v/>
      </c>
      <c r="AE92" t="str">
        <f t="shared" si="71"/>
        <v/>
      </c>
      <c r="AF92" t="str">
        <f t="shared" si="71"/>
        <v/>
      </c>
      <c r="AG92" t="str">
        <f t="shared" si="71"/>
        <v/>
      </c>
      <c r="AH92" t="str">
        <f t="shared" si="71"/>
        <v/>
      </c>
      <c r="AI92" t="str">
        <f t="shared" si="71"/>
        <v/>
      </c>
      <c r="AJ92" t="str">
        <f t="shared" si="71"/>
        <v/>
      </c>
      <c r="AK92" t="str">
        <f t="shared" si="71"/>
        <v/>
      </c>
      <c r="AL92" t="str">
        <f t="shared" si="71"/>
        <v/>
      </c>
      <c r="AM92" t="str">
        <f t="shared" si="71"/>
        <v/>
      </c>
      <c r="AN92" t="str">
        <f t="shared" si="71"/>
        <v/>
      </c>
      <c r="AO92" t="str">
        <f t="shared" si="71"/>
        <v/>
      </c>
      <c r="AP92" t="str">
        <f t="shared" si="71"/>
        <v/>
      </c>
      <c r="AQ92" t="str">
        <f t="shared" si="71"/>
        <v/>
      </c>
      <c r="AR92" t="str">
        <f t="shared" si="71"/>
        <v/>
      </c>
      <c r="AS92" t="str">
        <f t="shared" si="71"/>
        <v/>
      </c>
      <c r="AT92" t="str">
        <f t="shared" si="71"/>
        <v/>
      </c>
      <c r="AU92" t="str">
        <f t="shared" si="71"/>
        <v/>
      </c>
      <c r="AV92" t="str">
        <f t="shared" si="71"/>
        <v/>
      </c>
      <c r="AW92" t="str">
        <f t="shared" si="71"/>
        <v/>
      </c>
      <c r="AX92" t="str">
        <f t="shared" si="71"/>
        <v/>
      </c>
      <c r="AY92" t="str">
        <f t="shared" si="71"/>
        <v/>
      </c>
      <c r="AZ92" t="str">
        <f t="shared" si="71"/>
        <v/>
      </c>
      <c r="BA92" t="str">
        <f t="shared" si="71"/>
        <v/>
      </c>
      <c r="BB92" t="str">
        <f t="shared" si="71"/>
        <v/>
      </c>
      <c r="BC92" t="str">
        <f t="shared" si="71"/>
        <v/>
      </c>
      <c r="BD92" t="str">
        <f t="shared" si="71"/>
        <v/>
      </c>
      <c r="BE92" t="str">
        <f t="shared" si="71"/>
        <v/>
      </c>
      <c r="BF92" t="str">
        <f t="shared" si="71"/>
        <v/>
      </c>
      <c r="BG92" t="str">
        <f t="shared" si="71"/>
        <v/>
      </c>
      <c r="BH92" t="str">
        <f t="shared" si="71"/>
        <v/>
      </c>
      <c r="BI92" t="str">
        <f t="shared" si="71"/>
        <v/>
      </c>
      <c r="BJ92" t="str">
        <f t="shared" si="71"/>
        <v/>
      </c>
      <c r="BK92" t="str">
        <f t="shared" si="71"/>
        <v/>
      </c>
      <c r="BL92" t="str">
        <f t="shared" si="71"/>
        <v/>
      </c>
      <c r="BM92" t="str">
        <f t="shared" si="71"/>
        <v/>
      </c>
      <c r="BN92" t="str">
        <f t="shared" si="71"/>
        <v/>
      </c>
      <c r="BO92" t="str">
        <f t="shared" si="71"/>
        <v/>
      </c>
      <c r="BP92" t="str">
        <f t="shared" si="71"/>
        <v/>
      </c>
      <c r="BQ92" t="str">
        <f>IF(ISNUMBER($D92),IF(ISNUMBER(BQ$1),IF(BQ$1&lt;&gt;$D92,0,1),""),"")</f>
        <v/>
      </c>
      <c r="BR92" t="str">
        <f t="shared" si="44"/>
        <v/>
      </c>
      <c r="BS92" t="str">
        <f t="shared" si="47"/>
        <v/>
      </c>
      <c r="BT92" t="str">
        <f t="shared" si="48"/>
        <v/>
      </c>
      <c r="BU92" t="str">
        <f t="shared" si="49"/>
        <v/>
      </c>
      <c r="BV92" t="str">
        <f t="shared" si="50"/>
        <v/>
      </c>
      <c r="BW92" t="str">
        <f t="shared" si="52"/>
        <v/>
      </c>
      <c r="BX92" t="str">
        <f t="shared" si="53"/>
        <v/>
      </c>
      <c r="BY92" t="str">
        <f t="shared" si="54"/>
        <v/>
      </c>
      <c r="BZ92" t="str">
        <f t="shared" si="55"/>
        <v/>
      </c>
      <c r="CA92" t="str">
        <f t="shared" si="57"/>
        <v/>
      </c>
      <c r="CB92" t="str">
        <f t="shared" si="58"/>
        <v/>
      </c>
      <c r="CC92" t="str">
        <f t="shared" si="59"/>
        <v/>
      </c>
      <c r="CD92" t="str">
        <f t="shared" si="60"/>
        <v/>
      </c>
      <c r="CE92" t="str">
        <f t="shared" si="62"/>
        <v/>
      </c>
      <c r="CF92" t="str">
        <f t="shared" si="63"/>
        <v/>
      </c>
      <c r="CG92" t="str">
        <f t="shared" si="64"/>
        <v/>
      </c>
      <c r="CH92" t="str">
        <f t="shared" si="65"/>
        <v/>
      </c>
      <c r="CI92" t="str">
        <f t="shared" si="67"/>
        <v/>
      </c>
      <c r="CJ92" t="str">
        <f t="shared" si="68"/>
        <v/>
      </c>
      <c r="CK92" t="str">
        <f t="shared" si="69"/>
        <v/>
      </c>
      <c r="CL92" t="str">
        <f t="shared" si="70"/>
        <v/>
      </c>
      <c r="CM92" t="str">
        <f t="shared" si="72"/>
        <v/>
      </c>
      <c r="CN92" t="str">
        <f t="shared" si="73"/>
        <v/>
      </c>
      <c r="CO92" t="str">
        <f>IF(ISNUMBER($D92),IF(ISNUMBER(CO$1),IF(CO$1&lt;&gt;$D92,0,1),""),"")</f>
        <v/>
      </c>
      <c r="CP92" t="str">
        <f>IF(ISNUMBER($D92),IF(ISNUMBER(CP$1),IF(CP$1&lt;&gt;$D92,0,1),""),"")</f>
        <v/>
      </c>
      <c r="DY92" s="51">
        <f t="shared" si="45"/>
        <v>0</v>
      </c>
    </row>
    <row r="93" spans="1:129" x14ac:dyDescent="0.2">
      <c r="A93" s="51" t="str">
        <f>IF(ISNUMBER('Monthly Payroll'!A146),'Monthly Payroll'!A146,"")</f>
        <v/>
      </c>
      <c r="B93" s="56"/>
      <c r="D93" s="51" t="str">
        <f t="shared" si="41"/>
        <v/>
      </c>
      <c r="E93" t="str">
        <f t="shared" si="42"/>
        <v/>
      </c>
      <c r="F93" t="str">
        <f t="shared" ref="F93:BQ96" si="74">IF(ISNUMBER($D93),IF(ISNUMBER(F$1),IF(F$1&lt;&gt;$D93,0,1),""),"")</f>
        <v/>
      </c>
      <c r="G93" t="str">
        <f t="shared" si="74"/>
        <v/>
      </c>
      <c r="H93" t="str">
        <f t="shared" si="74"/>
        <v/>
      </c>
      <c r="I93" t="str">
        <f t="shared" si="74"/>
        <v/>
      </c>
      <c r="J93" t="str">
        <f t="shared" si="74"/>
        <v/>
      </c>
      <c r="K93" t="str">
        <f t="shared" si="74"/>
        <v/>
      </c>
      <c r="L93" t="str">
        <f t="shared" si="74"/>
        <v/>
      </c>
      <c r="M93" t="str">
        <f t="shared" si="74"/>
        <v/>
      </c>
      <c r="N93" t="str">
        <f t="shared" si="74"/>
        <v/>
      </c>
      <c r="O93" t="str">
        <f t="shared" si="74"/>
        <v/>
      </c>
      <c r="P93" t="str">
        <f t="shared" si="74"/>
        <v/>
      </c>
      <c r="Q93" t="str">
        <f t="shared" si="74"/>
        <v/>
      </c>
      <c r="R93" t="str">
        <f t="shared" si="74"/>
        <v/>
      </c>
      <c r="S93" t="str">
        <f t="shared" si="74"/>
        <v/>
      </c>
      <c r="T93" t="str">
        <f t="shared" si="74"/>
        <v/>
      </c>
      <c r="U93" t="str">
        <f t="shared" si="74"/>
        <v/>
      </c>
      <c r="V93" t="str">
        <f t="shared" si="74"/>
        <v/>
      </c>
      <c r="W93" t="str">
        <f t="shared" si="74"/>
        <v/>
      </c>
      <c r="X93" t="str">
        <f t="shared" si="74"/>
        <v/>
      </c>
      <c r="Y93" t="str">
        <f t="shared" si="74"/>
        <v/>
      </c>
      <c r="Z93" t="str">
        <f t="shared" si="74"/>
        <v/>
      </c>
      <c r="AA93" t="str">
        <f t="shared" si="74"/>
        <v/>
      </c>
      <c r="AB93" t="str">
        <f t="shared" si="74"/>
        <v/>
      </c>
      <c r="AC93" t="str">
        <f t="shared" si="74"/>
        <v/>
      </c>
      <c r="AD93" t="str">
        <f t="shared" si="74"/>
        <v/>
      </c>
      <c r="AE93" t="str">
        <f t="shared" si="74"/>
        <v/>
      </c>
      <c r="AF93" t="str">
        <f t="shared" si="74"/>
        <v/>
      </c>
      <c r="AG93" t="str">
        <f t="shared" si="74"/>
        <v/>
      </c>
      <c r="AH93" t="str">
        <f t="shared" si="74"/>
        <v/>
      </c>
      <c r="AI93" t="str">
        <f t="shared" si="74"/>
        <v/>
      </c>
      <c r="AJ93" t="str">
        <f t="shared" si="74"/>
        <v/>
      </c>
      <c r="AK93" t="str">
        <f t="shared" si="74"/>
        <v/>
      </c>
      <c r="AL93" t="str">
        <f t="shared" si="74"/>
        <v/>
      </c>
      <c r="AM93" t="str">
        <f t="shared" si="74"/>
        <v/>
      </c>
      <c r="AN93" t="str">
        <f t="shared" si="74"/>
        <v/>
      </c>
      <c r="AO93" t="str">
        <f t="shared" si="74"/>
        <v/>
      </c>
      <c r="AP93" t="str">
        <f t="shared" si="74"/>
        <v/>
      </c>
      <c r="AQ93" t="str">
        <f t="shared" si="74"/>
        <v/>
      </c>
      <c r="AR93" t="str">
        <f t="shared" si="74"/>
        <v/>
      </c>
      <c r="AS93" t="str">
        <f t="shared" si="74"/>
        <v/>
      </c>
      <c r="AT93" t="str">
        <f t="shared" si="74"/>
        <v/>
      </c>
      <c r="AU93" t="str">
        <f t="shared" si="74"/>
        <v/>
      </c>
      <c r="AV93" t="str">
        <f t="shared" si="74"/>
        <v/>
      </c>
      <c r="AW93" t="str">
        <f t="shared" si="74"/>
        <v/>
      </c>
      <c r="AX93" t="str">
        <f t="shared" si="74"/>
        <v/>
      </c>
      <c r="AY93" t="str">
        <f t="shared" si="74"/>
        <v/>
      </c>
      <c r="AZ93" t="str">
        <f t="shared" si="74"/>
        <v/>
      </c>
      <c r="BA93" t="str">
        <f t="shared" si="74"/>
        <v/>
      </c>
      <c r="BB93" t="str">
        <f t="shared" si="74"/>
        <v/>
      </c>
      <c r="BC93" t="str">
        <f t="shared" si="74"/>
        <v/>
      </c>
      <c r="BD93" t="str">
        <f t="shared" si="74"/>
        <v/>
      </c>
      <c r="BE93" t="str">
        <f t="shared" si="74"/>
        <v/>
      </c>
      <c r="BF93" t="str">
        <f t="shared" si="74"/>
        <v/>
      </c>
      <c r="BG93" t="str">
        <f t="shared" si="74"/>
        <v/>
      </c>
      <c r="BH93" t="str">
        <f t="shared" si="74"/>
        <v/>
      </c>
      <c r="BI93" t="str">
        <f t="shared" si="74"/>
        <v/>
      </c>
      <c r="BJ93" t="str">
        <f t="shared" si="74"/>
        <v/>
      </c>
      <c r="BK93" t="str">
        <f t="shared" si="74"/>
        <v/>
      </c>
      <c r="BL93" t="str">
        <f t="shared" si="74"/>
        <v/>
      </c>
      <c r="BM93" t="str">
        <f t="shared" si="74"/>
        <v/>
      </c>
      <c r="BN93" t="str">
        <f t="shared" si="74"/>
        <v/>
      </c>
      <c r="BO93" t="str">
        <f t="shared" si="74"/>
        <v/>
      </c>
      <c r="BP93" t="str">
        <f t="shared" si="74"/>
        <v/>
      </c>
      <c r="BQ93" t="str">
        <f t="shared" si="74"/>
        <v/>
      </c>
      <c r="BR93" t="str">
        <f t="shared" si="44"/>
        <v/>
      </c>
      <c r="BS93" t="str">
        <f t="shared" si="47"/>
        <v/>
      </c>
      <c r="BT93" t="str">
        <f t="shared" si="48"/>
        <v/>
      </c>
      <c r="BU93" t="str">
        <f t="shared" si="49"/>
        <v/>
      </c>
      <c r="BV93" t="str">
        <f t="shared" si="50"/>
        <v/>
      </c>
      <c r="BW93" t="str">
        <f t="shared" si="52"/>
        <v/>
      </c>
      <c r="BX93" t="str">
        <f t="shared" si="53"/>
        <v/>
      </c>
      <c r="BY93" t="str">
        <f t="shared" si="54"/>
        <v/>
      </c>
      <c r="BZ93" t="str">
        <f t="shared" si="55"/>
        <v/>
      </c>
      <c r="CA93" t="str">
        <f t="shared" si="57"/>
        <v/>
      </c>
      <c r="CB93" t="str">
        <f t="shared" si="58"/>
        <v/>
      </c>
      <c r="CC93" t="str">
        <f t="shared" si="59"/>
        <v/>
      </c>
      <c r="CD93" t="str">
        <f t="shared" si="60"/>
        <v/>
      </c>
      <c r="CE93" t="str">
        <f t="shared" si="62"/>
        <v/>
      </c>
      <c r="CF93" t="str">
        <f t="shared" si="63"/>
        <v/>
      </c>
      <c r="CG93" t="str">
        <f t="shared" si="64"/>
        <v/>
      </c>
      <c r="CH93" t="str">
        <f t="shared" si="65"/>
        <v/>
      </c>
      <c r="CI93" t="str">
        <f t="shared" si="67"/>
        <v/>
      </c>
      <c r="CJ93" t="str">
        <f t="shared" si="68"/>
        <v/>
      </c>
      <c r="CK93" t="str">
        <f t="shared" si="69"/>
        <v/>
      </c>
      <c r="CL93" t="str">
        <f t="shared" si="70"/>
        <v/>
      </c>
      <c r="CM93" t="str">
        <f t="shared" si="72"/>
        <v/>
      </c>
      <c r="CN93" t="str">
        <f t="shared" si="73"/>
        <v/>
      </c>
      <c r="CO93" t="str">
        <f>IF(ISNUMBER($D93),IF(ISNUMBER(CO$1),IF(CO$1&lt;&gt;$D93,0,1),""),"")</f>
        <v/>
      </c>
      <c r="CP93" t="str">
        <f>IF(ISNUMBER($D93),IF(ISNUMBER(CP$1),IF(CP$1&lt;&gt;$D93,0,1),""),"")</f>
        <v/>
      </c>
      <c r="CQ93" t="str">
        <f>IF(ISNUMBER($D93),IF(ISNUMBER(CQ$1),IF(CQ$1&lt;&gt;$D93,0,1),""),"")</f>
        <v/>
      </c>
      <c r="DY93" s="51">
        <f t="shared" si="45"/>
        <v>0</v>
      </c>
    </row>
    <row r="94" spans="1:129" x14ac:dyDescent="0.2">
      <c r="A94" s="51" t="str">
        <f>IF(ISNUMBER('Monthly Payroll'!A147),'Monthly Payroll'!A147,"")</f>
        <v/>
      </c>
      <c r="B94" s="56"/>
      <c r="D94" s="51" t="str">
        <f t="shared" si="41"/>
        <v/>
      </c>
      <c r="E94" t="str">
        <f t="shared" si="42"/>
        <v/>
      </c>
      <c r="F94" t="str">
        <f t="shared" si="74"/>
        <v/>
      </c>
      <c r="G94" t="str">
        <f t="shared" si="74"/>
        <v/>
      </c>
      <c r="H94" t="str">
        <f t="shared" si="74"/>
        <v/>
      </c>
      <c r="I94" t="str">
        <f t="shared" si="74"/>
        <v/>
      </c>
      <c r="J94" t="str">
        <f t="shared" si="74"/>
        <v/>
      </c>
      <c r="K94" t="str">
        <f t="shared" si="74"/>
        <v/>
      </c>
      <c r="L94" t="str">
        <f t="shared" si="74"/>
        <v/>
      </c>
      <c r="M94" t="str">
        <f t="shared" si="74"/>
        <v/>
      </c>
      <c r="N94" t="str">
        <f t="shared" si="74"/>
        <v/>
      </c>
      <c r="O94" t="str">
        <f t="shared" si="74"/>
        <v/>
      </c>
      <c r="P94" t="str">
        <f t="shared" si="74"/>
        <v/>
      </c>
      <c r="Q94" t="str">
        <f t="shared" si="74"/>
        <v/>
      </c>
      <c r="R94" t="str">
        <f t="shared" si="74"/>
        <v/>
      </c>
      <c r="S94" t="str">
        <f t="shared" si="74"/>
        <v/>
      </c>
      <c r="T94" t="str">
        <f t="shared" si="74"/>
        <v/>
      </c>
      <c r="U94" t="str">
        <f t="shared" si="74"/>
        <v/>
      </c>
      <c r="V94" t="str">
        <f t="shared" si="74"/>
        <v/>
      </c>
      <c r="W94" t="str">
        <f t="shared" si="74"/>
        <v/>
      </c>
      <c r="X94" t="str">
        <f t="shared" si="74"/>
        <v/>
      </c>
      <c r="Y94" t="str">
        <f t="shared" si="74"/>
        <v/>
      </c>
      <c r="Z94" t="str">
        <f t="shared" si="74"/>
        <v/>
      </c>
      <c r="AA94" t="str">
        <f t="shared" si="74"/>
        <v/>
      </c>
      <c r="AB94" t="str">
        <f t="shared" si="74"/>
        <v/>
      </c>
      <c r="AC94" t="str">
        <f t="shared" si="74"/>
        <v/>
      </c>
      <c r="AD94" t="str">
        <f t="shared" si="74"/>
        <v/>
      </c>
      <c r="AE94" t="str">
        <f t="shared" si="74"/>
        <v/>
      </c>
      <c r="AF94" t="str">
        <f t="shared" si="74"/>
        <v/>
      </c>
      <c r="AG94" t="str">
        <f t="shared" si="74"/>
        <v/>
      </c>
      <c r="AH94" t="str">
        <f t="shared" si="74"/>
        <v/>
      </c>
      <c r="AI94" t="str">
        <f t="shared" si="74"/>
        <v/>
      </c>
      <c r="AJ94" t="str">
        <f t="shared" si="74"/>
        <v/>
      </c>
      <c r="AK94" t="str">
        <f t="shared" si="74"/>
        <v/>
      </c>
      <c r="AL94" t="str">
        <f t="shared" si="74"/>
        <v/>
      </c>
      <c r="AM94" t="str">
        <f t="shared" si="74"/>
        <v/>
      </c>
      <c r="AN94" t="str">
        <f t="shared" si="74"/>
        <v/>
      </c>
      <c r="AO94" t="str">
        <f t="shared" si="74"/>
        <v/>
      </c>
      <c r="AP94" t="str">
        <f t="shared" si="74"/>
        <v/>
      </c>
      <c r="AQ94" t="str">
        <f t="shared" si="74"/>
        <v/>
      </c>
      <c r="AR94" t="str">
        <f t="shared" si="74"/>
        <v/>
      </c>
      <c r="AS94" t="str">
        <f t="shared" si="74"/>
        <v/>
      </c>
      <c r="AT94" t="str">
        <f t="shared" si="74"/>
        <v/>
      </c>
      <c r="AU94" t="str">
        <f t="shared" si="74"/>
        <v/>
      </c>
      <c r="AV94" t="str">
        <f t="shared" si="74"/>
        <v/>
      </c>
      <c r="AW94" t="str">
        <f t="shared" si="74"/>
        <v/>
      </c>
      <c r="AX94" t="str">
        <f t="shared" si="74"/>
        <v/>
      </c>
      <c r="AY94" t="str">
        <f t="shared" si="74"/>
        <v/>
      </c>
      <c r="AZ94" t="str">
        <f t="shared" si="74"/>
        <v/>
      </c>
      <c r="BA94" t="str">
        <f t="shared" si="74"/>
        <v/>
      </c>
      <c r="BB94" t="str">
        <f t="shared" si="74"/>
        <v/>
      </c>
      <c r="BC94" t="str">
        <f t="shared" si="74"/>
        <v/>
      </c>
      <c r="BD94" t="str">
        <f t="shared" si="74"/>
        <v/>
      </c>
      <c r="BE94" t="str">
        <f t="shared" si="74"/>
        <v/>
      </c>
      <c r="BF94" t="str">
        <f t="shared" si="74"/>
        <v/>
      </c>
      <c r="BG94" t="str">
        <f t="shared" si="74"/>
        <v/>
      </c>
      <c r="BH94" t="str">
        <f t="shared" si="74"/>
        <v/>
      </c>
      <c r="BI94" t="str">
        <f t="shared" si="74"/>
        <v/>
      </c>
      <c r="BJ94" t="str">
        <f t="shared" si="74"/>
        <v/>
      </c>
      <c r="BK94" t="str">
        <f t="shared" si="74"/>
        <v/>
      </c>
      <c r="BL94" t="str">
        <f t="shared" si="74"/>
        <v/>
      </c>
      <c r="BM94" t="str">
        <f t="shared" si="74"/>
        <v/>
      </c>
      <c r="BN94" t="str">
        <f t="shared" si="74"/>
        <v/>
      </c>
      <c r="BO94" t="str">
        <f t="shared" si="74"/>
        <v/>
      </c>
      <c r="BP94" t="str">
        <f t="shared" si="74"/>
        <v/>
      </c>
      <c r="BQ94" t="str">
        <f t="shared" si="74"/>
        <v/>
      </c>
      <c r="BR94" t="str">
        <f t="shared" si="44"/>
        <v/>
      </c>
      <c r="BS94" t="str">
        <f t="shared" si="47"/>
        <v/>
      </c>
      <c r="BT94" t="str">
        <f t="shared" si="48"/>
        <v/>
      </c>
      <c r="BU94" t="str">
        <f t="shared" si="49"/>
        <v/>
      </c>
      <c r="BV94" t="str">
        <f t="shared" si="50"/>
        <v/>
      </c>
      <c r="BW94" t="str">
        <f t="shared" si="52"/>
        <v/>
      </c>
      <c r="BX94" t="str">
        <f t="shared" si="53"/>
        <v/>
      </c>
      <c r="BY94" t="str">
        <f t="shared" si="54"/>
        <v/>
      </c>
      <c r="BZ94" t="str">
        <f t="shared" si="55"/>
        <v/>
      </c>
      <c r="CA94" t="str">
        <f t="shared" si="57"/>
        <v/>
      </c>
      <c r="CB94" t="str">
        <f t="shared" si="58"/>
        <v/>
      </c>
      <c r="CC94" t="str">
        <f t="shared" si="59"/>
        <v/>
      </c>
      <c r="CD94" t="str">
        <f t="shared" si="60"/>
        <v/>
      </c>
      <c r="CE94" t="str">
        <f t="shared" si="62"/>
        <v/>
      </c>
      <c r="CF94" t="str">
        <f t="shared" si="63"/>
        <v/>
      </c>
      <c r="CG94" t="str">
        <f t="shared" si="64"/>
        <v/>
      </c>
      <c r="CH94" t="str">
        <f t="shared" si="65"/>
        <v/>
      </c>
      <c r="CI94" t="str">
        <f t="shared" si="67"/>
        <v/>
      </c>
      <c r="CJ94" t="str">
        <f t="shared" si="68"/>
        <v/>
      </c>
      <c r="CK94" t="str">
        <f t="shared" si="69"/>
        <v/>
      </c>
      <c r="CL94" t="str">
        <f t="shared" si="70"/>
        <v/>
      </c>
      <c r="CM94" t="str">
        <f t="shared" si="72"/>
        <v/>
      </c>
      <c r="CN94" t="str">
        <f t="shared" si="73"/>
        <v/>
      </c>
      <c r="CO94" t="str">
        <f>IF(ISNUMBER($D94),IF(ISNUMBER(CO$1),IF(CO$1&lt;&gt;$D94,0,1),""),"")</f>
        <v/>
      </c>
      <c r="CP94" t="str">
        <f>IF(ISNUMBER($D94),IF(ISNUMBER(CP$1),IF(CP$1&lt;&gt;$D94,0,1),""),"")</f>
        <v/>
      </c>
      <c r="CQ94" t="str">
        <f>IF(ISNUMBER($D94),IF(ISNUMBER(CQ$1),IF(CQ$1&lt;&gt;$D94,0,1),""),"")</f>
        <v/>
      </c>
      <c r="CR94" t="str">
        <f>IF(ISNUMBER($D94),IF(ISNUMBER(CR$1),IF(CR$1&lt;&gt;$D94,0,1),""),"")</f>
        <v/>
      </c>
      <c r="DY94" s="51">
        <f t="shared" si="45"/>
        <v>0</v>
      </c>
    </row>
    <row r="95" spans="1:129" x14ac:dyDescent="0.2">
      <c r="A95" s="51" t="str">
        <f>IF(ISNUMBER('Monthly Payroll'!A148),'Monthly Payroll'!A148,"")</f>
        <v/>
      </c>
      <c r="B95" s="56"/>
      <c r="D95" s="51" t="str">
        <f t="shared" si="41"/>
        <v/>
      </c>
      <c r="E95" t="str">
        <f t="shared" si="42"/>
        <v/>
      </c>
      <c r="F95" t="str">
        <f t="shared" si="74"/>
        <v/>
      </c>
      <c r="G95" t="str">
        <f t="shared" si="74"/>
        <v/>
      </c>
      <c r="H95" t="str">
        <f t="shared" si="74"/>
        <v/>
      </c>
      <c r="I95" t="str">
        <f t="shared" si="74"/>
        <v/>
      </c>
      <c r="J95" t="str">
        <f t="shared" si="74"/>
        <v/>
      </c>
      <c r="K95" t="str">
        <f t="shared" si="74"/>
        <v/>
      </c>
      <c r="L95" t="str">
        <f t="shared" si="74"/>
        <v/>
      </c>
      <c r="M95" t="str">
        <f t="shared" si="74"/>
        <v/>
      </c>
      <c r="N95" t="str">
        <f t="shared" si="74"/>
        <v/>
      </c>
      <c r="O95" t="str">
        <f t="shared" si="74"/>
        <v/>
      </c>
      <c r="P95" t="str">
        <f t="shared" si="74"/>
        <v/>
      </c>
      <c r="Q95" t="str">
        <f t="shared" si="74"/>
        <v/>
      </c>
      <c r="R95" t="str">
        <f t="shared" si="74"/>
        <v/>
      </c>
      <c r="S95" t="str">
        <f t="shared" si="74"/>
        <v/>
      </c>
      <c r="T95" t="str">
        <f t="shared" si="74"/>
        <v/>
      </c>
      <c r="U95" t="str">
        <f t="shared" si="74"/>
        <v/>
      </c>
      <c r="V95" t="str">
        <f t="shared" si="74"/>
        <v/>
      </c>
      <c r="W95" t="str">
        <f t="shared" si="74"/>
        <v/>
      </c>
      <c r="X95" t="str">
        <f t="shared" si="74"/>
        <v/>
      </c>
      <c r="Y95" t="str">
        <f t="shared" si="74"/>
        <v/>
      </c>
      <c r="Z95" t="str">
        <f t="shared" si="74"/>
        <v/>
      </c>
      <c r="AA95" t="str">
        <f t="shared" si="74"/>
        <v/>
      </c>
      <c r="AB95" t="str">
        <f t="shared" si="74"/>
        <v/>
      </c>
      <c r="AC95" t="str">
        <f t="shared" si="74"/>
        <v/>
      </c>
      <c r="AD95" t="str">
        <f t="shared" si="74"/>
        <v/>
      </c>
      <c r="AE95" t="str">
        <f t="shared" si="74"/>
        <v/>
      </c>
      <c r="AF95" t="str">
        <f t="shared" si="74"/>
        <v/>
      </c>
      <c r="AG95" t="str">
        <f t="shared" si="74"/>
        <v/>
      </c>
      <c r="AH95" t="str">
        <f t="shared" si="74"/>
        <v/>
      </c>
      <c r="AI95" t="str">
        <f t="shared" si="74"/>
        <v/>
      </c>
      <c r="AJ95" t="str">
        <f t="shared" si="74"/>
        <v/>
      </c>
      <c r="AK95" t="str">
        <f t="shared" si="74"/>
        <v/>
      </c>
      <c r="AL95" t="str">
        <f t="shared" si="74"/>
        <v/>
      </c>
      <c r="AM95" t="str">
        <f t="shared" si="74"/>
        <v/>
      </c>
      <c r="AN95" t="str">
        <f t="shared" si="74"/>
        <v/>
      </c>
      <c r="AO95" t="str">
        <f t="shared" si="74"/>
        <v/>
      </c>
      <c r="AP95" t="str">
        <f t="shared" si="74"/>
        <v/>
      </c>
      <c r="AQ95" t="str">
        <f t="shared" si="74"/>
        <v/>
      </c>
      <c r="AR95" t="str">
        <f t="shared" si="74"/>
        <v/>
      </c>
      <c r="AS95" t="str">
        <f t="shared" si="74"/>
        <v/>
      </c>
      <c r="AT95" t="str">
        <f t="shared" si="74"/>
        <v/>
      </c>
      <c r="AU95" t="str">
        <f t="shared" si="74"/>
        <v/>
      </c>
      <c r="AV95" t="str">
        <f t="shared" si="74"/>
        <v/>
      </c>
      <c r="AW95" t="str">
        <f t="shared" si="74"/>
        <v/>
      </c>
      <c r="AX95" t="str">
        <f t="shared" si="74"/>
        <v/>
      </c>
      <c r="AY95" t="str">
        <f t="shared" si="74"/>
        <v/>
      </c>
      <c r="AZ95" t="str">
        <f t="shared" si="74"/>
        <v/>
      </c>
      <c r="BA95" t="str">
        <f t="shared" si="74"/>
        <v/>
      </c>
      <c r="BB95" t="str">
        <f t="shared" si="74"/>
        <v/>
      </c>
      <c r="BC95" t="str">
        <f t="shared" si="74"/>
        <v/>
      </c>
      <c r="BD95" t="str">
        <f t="shared" si="74"/>
        <v/>
      </c>
      <c r="BE95" t="str">
        <f t="shared" si="74"/>
        <v/>
      </c>
      <c r="BF95" t="str">
        <f t="shared" si="74"/>
        <v/>
      </c>
      <c r="BG95" t="str">
        <f t="shared" si="74"/>
        <v/>
      </c>
      <c r="BH95" t="str">
        <f t="shared" si="74"/>
        <v/>
      </c>
      <c r="BI95" t="str">
        <f t="shared" si="74"/>
        <v/>
      </c>
      <c r="BJ95" t="str">
        <f t="shared" si="74"/>
        <v/>
      </c>
      <c r="BK95" t="str">
        <f t="shared" si="74"/>
        <v/>
      </c>
      <c r="BL95" t="str">
        <f t="shared" si="74"/>
        <v/>
      </c>
      <c r="BM95" t="str">
        <f t="shared" si="74"/>
        <v/>
      </c>
      <c r="BN95" t="str">
        <f t="shared" si="74"/>
        <v/>
      </c>
      <c r="BO95" t="str">
        <f t="shared" si="74"/>
        <v/>
      </c>
      <c r="BP95" t="str">
        <f t="shared" si="74"/>
        <v/>
      </c>
      <c r="BQ95" t="str">
        <f t="shared" si="74"/>
        <v/>
      </c>
      <c r="BR95" t="str">
        <f t="shared" si="44"/>
        <v/>
      </c>
      <c r="BS95" t="str">
        <f t="shared" si="47"/>
        <v/>
      </c>
      <c r="BT95" t="str">
        <f t="shared" si="48"/>
        <v/>
      </c>
      <c r="BU95" t="str">
        <f t="shared" si="49"/>
        <v/>
      </c>
      <c r="BV95" t="str">
        <f t="shared" si="50"/>
        <v/>
      </c>
      <c r="BW95" t="str">
        <f t="shared" si="52"/>
        <v/>
      </c>
      <c r="BX95" t="str">
        <f t="shared" si="53"/>
        <v/>
      </c>
      <c r="BY95" t="str">
        <f t="shared" si="54"/>
        <v/>
      </c>
      <c r="BZ95" t="str">
        <f t="shared" si="55"/>
        <v/>
      </c>
      <c r="CA95" t="str">
        <f t="shared" si="57"/>
        <v/>
      </c>
      <c r="CB95" t="str">
        <f t="shared" si="58"/>
        <v/>
      </c>
      <c r="CC95" t="str">
        <f t="shared" si="59"/>
        <v/>
      </c>
      <c r="CD95" t="str">
        <f t="shared" si="60"/>
        <v/>
      </c>
      <c r="CE95" t="str">
        <f t="shared" si="62"/>
        <v/>
      </c>
      <c r="CF95" t="str">
        <f t="shared" si="63"/>
        <v/>
      </c>
      <c r="CG95" t="str">
        <f t="shared" si="64"/>
        <v/>
      </c>
      <c r="CH95" t="str">
        <f t="shared" si="65"/>
        <v/>
      </c>
      <c r="CI95" t="str">
        <f t="shared" si="67"/>
        <v/>
      </c>
      <c r="CJ95" t="str">
        <f t="shared" si="68"/>
        <v/>
      </c>
      <c r="CK95" t="str">
        <f t="shared" si="69"/>
        <v/>
      </c>
      <c r="CL95" t="str">
        <f t="shared" si="70"/>
        <v/>
      </c>
      <c r="CM95" t="str">
        <f t="shared" si="72"/>
        <v/>
      </c>
      <c r="CN95" t="str">
        <f t="shared" si="73"/>
        <v/>
      </c>
      <c r="CO95" t="str">
        <f>IF(ISNUMBER($D95),IF(ISNUMBER(CO$1),IF(CO$1&lt;&gt;$D95,0,1),""),"")</f>
        <v/>
      </c>
      <c r="CP95" t="str">
        <f>IF(ISNUMBER($D95),IF(ISNUMBER(CP$1),IF(CP$1&lt;&gt;$D95,0,1),""),"")</f>
        <v/>
      </c>
      <c r="CQ95" t="str">
        <f>IF(ISNUMBER($D95),IF(ISNUMBER(CQ$1),IF(CQ$1&lt;&gt;$D95,0,1),""),"")</f>
        <v/>
      </c>
      <c r="CR95" t="str">
        <f>IF(ISNUMBER($D95),IF(ISNUMBER(CR$1),IF(CR$1&lt;&gt;$D95,0,1),""),"")</f>
        <v/>
      </c>
      <c r="CS95" t="str">
        <f>IF(ISNUMBER($D95),IF(ISNUMBER(CS$1),IF(CS$1&lt;&gt;$D95,0,1),""),"")</f>
        <v/>
      </c>
      <c r="DY95" s="51">
        <f t="shared" si="45"/>
        <v>0</v>
      </c>
    </row>
    <row r="96" spans="1:129" x14ac:dyDescent="0.2">
      <c r="A96" s="51" t="str">
        <f>IF(ISNUMBER('Monthly Payroll'!A149),'Monthly Payroll'!A149,"")</f>
        <v/>
      </c>
      <c r="B96" s="56"/>
      <c r="D96" s="51" t="str">
        <f t="shared" si="41"/>
        <v/>
      </c>
      <c r="E96" t="str">
        <f t="shared" si="42"/>
        <v/>
      </c>
      <c r="F96" t="str">
        <f t="shared" si="74"/>
        <v/>
      </c>
      <c r="G96" t="str">
        <f t="shared" si="74"/>
        <v/>
      </c>
      <c r="H96" t="str">
        <f t="shared" si="74"/>
        <v/>
      </c>
      <c r="I96" t="str">
        <f t="shared" si="74"/>
        <v/>
      </c>
      <c r="J96" t="str">
        <f t="shared" si="74"/>
        <v/>
      </c>
      <c r="K96" t="str">
        <f t="shared" si="74"/>
        <v/>
      </c>
      <c r="L96" t="str">
        <f t="shared" si="74"/>
        <v/>
      </c>
      <c r="M96" t="str">
        <f t="shared" si="74"/>
        <v/>
      </c>
      <c r="N96" t="str">
        <f t="shared" si="74"/>
        <v/>
      </c>
      <c r="O96" t="str">
        <f t="shared" si="74"/>
        <v/>
      </c>
      <c r="P96" t="str">
        <f t="shared" si="74"/>
        <v/>
      </c>
      <c r="Q96" t="str">
        <f t="shared" si="74"/>
        <v/>
      </c>
      <c r="R96" t="str">
        <f t="shared" si="74"/>
        <v/>
      </c>
      <c r="S96" t="str">
        <f t="shared" si="74"/>
        <v/>
      </c>
      <c r="T96" t="str">
        <f t="shared" si="74"/>
        <v/>
      </c>
      <c r="U96" t="str">
        <f t="shared" si="74"/>
        <v/>
      </c>
      <c r="V96" t="str">
        <f t="shared" si="74"/>
        <v/>
      </c>
      <c r="W96" t="str">
        <f t="shared" si="74"/>
        <v/>
      </c>
      <c r="X96" t="str">
        <f t="shared" si="74"/>
        <v/>
      </c>
      <c r="Y96" t="str">
        <f t="shared" si="74"/>
        <v/>
      </c>
      <c r="Z96" t="str">
        <f t="shared" si="74"/>
        <v/>
      </c>
      <c r="AA96" t="str">
        <f t="shared" si="74"/>
        <v/>
      </c>
      <c r="AB96" t="str">
        <f t="shared" si="74"/>
        <v/>
      </c>
      <c r="AC96" t="str">
        <f t="shared" si="74"/>
        <v/>
      </c>
      <c r="AD96" t="str">
        <f t="shared" si="74"/>
        <v/>
      </c>
      <c r="AE96" t="str">
        <f t="shared" si="74"/>
        <v/>
      </c>
      <c r="AF96" t="str">
        <f t="shared" si="74"/>
        <v/>
      </c>
      <c r="AG96" t="str">
        <f t="shared" si="74"/>
        <v/>
      </c>
      <c r="AH96" t="str">
        <f t="shared" si="74"/>
        <v/>
      </c>
      <c r="AI96" t="str">
        <f t="shared" si="74"/>
        <v/>
      </c>
      <c r="AJ96" t="str">
        <f t="shared" si="74"/>
        <v/>
      </c>
      <c r="AK96" t="str">
        <f t="shared" si="74"/>
        <v/>
      </c>
      <c r="AL96" t="str">
        <f t="shared" si="74"/>
        <v/>
      </c>
      <c r="AM96" t="str">
        <f t="shared" si="74"/>
        <v/>
      </c>
      <c r="AN96" t="str">
        <f t="shared" si="74"/>
        <v/>
      </c>
      <c r="AO96" t="str">
        <f t="shared" si="74"/>
        <v/>
      </c>
      <c r="AP96" t="str">
        <f t="shared" si="74"/>
        <v/>
      </c>
      <c r="AQ96" t="str">
        <f t="shared" si="74"/>
        <v/>
      </c>
      <c r="AR96" t="str">
        <f t="shared" si="74"/>
        <v/>
      </c>
      <c r="AS96" t="str">
        <f t="shared" si="74"/>
        <v/>
      </c>
      <c r="AT96" t="str">
        <f t="shared" si="74"/>
        <v/>
      </c>
      <c r="AU96" t="str">
        <f t="shared" si="74"/>
        <v/>
      </c>
      <c r="AV96" t="str">
        <f t="shared" si="74"/>
        <v/>
      </c>
      <c r="AW96" t="str">
        <f t="shared" si="74"/>
        <v/>
      </c>
      <c r="AX96" t="str">
        <f t="shared" si="74"/>
        <v/>
      </c>
      <c r="AY96" t="str">
        <f t="shared" si="74"/>
        <v/>
      </c>
      <c r="AZ96" t="str">
        <f t="shared" si="74"/>
        <v/>
      </c>
      <c r="BA96" t="str">
        <f t="shared" si="74"/>
        <v/>
      </c>
      <c r="BB96" t="str">
        <f t="shared" si="74"/>
        <v/>
      </c>
      <c r="BC96" t="str">
        <f t="shared" si="74"/>
        <v/>
      </c>
      <c r="BD96" t="str">
        <f t="shared" si="74"/>
        <v/>
      </c>
      <c r="BE96" t="str">
        <f t="shared" si="74"/>
        <v/>
      </c>
      <c r="BF96" t="str">
        <f t="shared" si="74"/>
        <v/>
      </c>
      <c r="BG96" t="str">
        <f t="shared" si="74"/>
        <v/>
      </c>
      <c r="BH96" t="str">
        <f t="shared" si="74"/>
        <v/>
      </c>
      <c r="BI96" t="str">
        <f t="shared" si="74"/>
        <v/>
      </c>
      <c r="BJ96" t="str">
        <f t="shared" si="74"/>
        <v/>
      </c>
      <c r="BK96" t="str">
        <f t="shared" si="74"/>
        <v/>
      </c>
      <c r="BL96" t="str">
        <f t="shared" si="74"/>
        <v/>
      </c>
      <c r="BM96" t="str">
        <f t="shared" si="74"/>
        <v/>
      </c>
      <c r="BN96" t="str">
        <f t="shared" si="74"/>
        <v/>
      </c>
      <c r="BO96" t="str">
        <f t="shared" si="74"/>
        <v/>
      </c>
      <c r="BP96" t="str">
        <f t="shared" si="74"/>
        <v/>
      </c>
      <c r="BQ96" t="str">
        <f t="shared" ref="BQ96:CW99" si="75">IF(ISNUMBER($D96),IF(ISNUMBER(BQ$1),IF(BQ$1&lt;&gt;$D96,0,1),""),"")</f>
        <v/>
      </c>
      <c r="BR96" t="str">
        <f t="shared" si="75"/>
        <v/>
      </c>
      <c r="BS96" t="str">
        <f t="shared" si="75"/>
        <v/>
      </c>
      <c r="BT96" t="str">
        <f t="shared" si="75"/>
        <v/>
      </c>
      <c r="BU96" t="str">
        <f t="shared" si="75"/>
        <v/>
      </c>
      <c r="BV96" t="str">
        <f t="shared" si="75"/>
        <v/>
      </c>
      <c r="BW96" t="str">
        <f t="shared" si="75"/>
        <v/>
      </c>
      <c r="BX96" t="str">
        <f t="shared" si="75"/>
        <v/>
      </c>
      <c r="BY96" t="str">
        <f t="shared" si="75"/>
        <v/>
      </c>
      <c r="BZ96" t="str">
        <f t="shared" si="75"/>
        <v/>
      </c>
      <c r="CA96" t="str">
        <f t="shared" si="75"/>
        <v/>
      </c>
      <c r="CB96" t="str">
        <f t="shared" si="75"/>
        <v/>
      </c>
      <c r="CC96" t="str">
        <f t="shared" si="75"/>
        <v/>
      </c>
      <c r="CD96" t="str">
        <f t="shared" si="75"/>
        <v/>
      </c>
      <c r="CE96" t="str">
        <f t="shared" si="75"/>
        <v/>
      </c>
      <c r="CF96" t="str">
        <f t="shared" si="75"/>
        <v/>
      </c>
      <c r="CG96" t="str">
        <f t="shared" si="75"/>
        <v/>
      </c>
      <c r="CH96" t="str">
        <f t="shared" si="75"/>
        <v/>
      </c>
      <c r="CI96" t="str">
        <f t="shared" si="75"/>
        <v/>
      </c>
      <c r="CJ96" t="str">
        <f t="shared" si="75"/>
        <v/>
      </c>
      <c r="CK96" t="str">
        <f t="shared" si="75"/>
        <v/>
      </c>
      <c r="CL96" t="str">
        <f t="shared" si="75"/>
        <v/>
      </c>
      <c r="CM96" t="str">
        <f t="shared" si="75"/>
        <v/>
      </c>
      <c r="CN96" t="str">
        <f t="shared" si="75"/>
        <v/>
      </c>
      <c r="CO96" t="str">
        <f t="shared" si="75"/>
        <v/>
      </c>
      <c r="CP96" t="str">
        <f t="shared" si="75"/>
        <v/>
      </c>
      <c r="CQ96" t="str">
        <f t="shared" si="75"/>
        <v/>
      </c>
      <c r="CR96" t="str">
        <f t="shared" si="75"/>
        <v/>
      </c>
      <c r="CS96" t="str">
        <f t="shared" si="75"/>
        <v/>
      </c>
      <c r="CT96" t="str">
        <f t="shared" si="75"/>
        <v/>
      </c>
      <c r="DY96" s="51">
        <f t="shared" si="45"/>
        <v>0</v>
      </c>
    </row>
    <row r="97" spans="1:129" x14ac:dyDescent="0.2">
      <c r="A97" s="51" t="str">
        <f>IF(ISNUMBER('Monthly Payroll'!A150),'Monthly Payroll'!A150,"")</f>
        <v/>
      </c>
      <c r="B97" s="56"/>
      <c r="D97" s="51" t="str">
        <f t="shared" si="41"/>
        <v/>
      </c>
      <c r="E97" t="str">
        <f t="shared" si="42"/>
        <v/>
      </c>
      <c r="F97" t="str">
        <f t="shared" ref="F97:BQ100" si="76">IF(ISNUMBER($D97),IF(ISNUMBER(F$1),IF(F$1&lt;&gt;$D97,0,1),""),"")</f>
        <v/>
      </c>
      <c r="G97" t="str">
        <f t="shared" si="76"/>
        <v/>
      </c>
      <c r="H97" t="str">
        <f t="shared" si="76"/>
        <v/>
      </c>
      <c r="I97" t="str">
        <f t="shared" si="76"/>
        <v/>
      </c>
      <c r="J97" t="str">
        <f t="shared" si="76"/>
        <v/>
      </c>
      <c r="K97" t="str">
        <f t="shared" si="76"/>
        <v/>
      </c>
      <c r="L97" t="str">
        <f t="shared" si="76"/>
        <v/>
      </c>
      <c r="M97" t="str">
        <f t="shared" si="76"/>
        <v/>
      </c>
      <c r="N97" t="str">
        <f t="shared" si="76"/>
        <v/>
      </c>
      <c r="O97" t="str">
        <f t="shared" si="76"/>
        <v/>
      </c>
      <c r="P97" t="str">
        <f t="shared" si="76"/>
        <v/>
      </c>
      <c r="Q97" t="str">
        <f t="shared" si="76"/>
        <v/>
      </c>
      <c r="R97" t="str">
        <f t="shared" si="76"/>
        <v/>
      </c>
      <c r="S97" t="str">
        <f t="shared" si="76"/>
        <v/>
      </c>
      <c r="T97" t="str">
        <f t="shared" si="76"/>
        <v/>
      </c>
      <c r="U97" t="str">
        <f t="shared" si="76"/>
        <v/>
      </c>
      <c r="V97" t="str">
        <f t="shared" si="76"/>
        <v/>
      </c>
      <c r="W97" t="str">
        <f t="shared" si="76"/>
        <v/>
      </c>
      <c r="X97" t="str">
        <f t="shared" si="76"/>
        <v/>
      </c>
      <c r="Y97" t="str">
        <f t="shared" si="76"/>
        <v/>
      </c>
      <c r="Z97" t="str">
        <f t="shared" si="76"/>
        <v/>
      </c>
      <c r="AA97" t="str">
        <f t="shared" si="76"/>
        <v/>
      </c>
      <c r="AB97" t="str">
        <f t="shared" si="76"/>
        <v/>
      </c>
      <c r="AC97" t="str">
        <f t="shared" si="76"/>
        <v/>
      </c>
      <c r="AD97" t="str">
        <f t="shared" si="76"/>
        <v/>
      </c>
      <c r="AE97" t="str">
        <f t="shared" si="76"/>
        <v/>
      </c>
      <c r="AF97" t="str">
        <f t="shared" si="76"/>
        <v/>
      </c>
      <c r="AG97" t="str">
        <f t="shared" si="76"/>
        <v/>
      </c>
      <c r="AH97" t="str">
        <f t="shared" si="76"/>
        <v/>
      </c>
      <c r="AI97" t="str">
        <f t="shared" si="76"/>
        <v/>
      </c>
      <c r="AJ97" t="str">
        <f t="shared" si="76"/>
        <v/>
      </c>
      <c r="AK97" t="str">
        <f t="shared" si="76"/>
        <v/>
      </c>
      <c r="AL97" t="str">
        <f t="shared" si="76"/>
        <v/>
      </c>
      <c r="AM97" t="str">
        <f t="shared" si="76"/>
        <v/>
      </c>
      <c r="AN97" t="str">
        <f t="shared" si="76"/>
        <v/>
      </c>
      <c r="AO97" t="str">
        <f t="shared" si="76"/>
        <v/>
      </c>
      <c r="AP97" t="str">
        <f t="shared" si="76"/>
        <v/>
      </c>
      <c r="AQ97" t="str">
        <f t="shared" si="76"/>
        <v/>
      </c>
      <c r="AR97" t="str">
        <f t="shared" si="76"/>
        <v/>
      </c>
      <c r="AS97" t="str">
        <f t="shared" si="76"/>
        <v/>
      </c>
      <c r="AT97" t="str">
        <f t="shared" si="76"/>
        <v/>
      </c>
      <c r="AU97" t="str">
        <f t="shared" si="76"/>
        <v/>
      </c>
      <c r="AV97" t="str">
        <f t="shared" si="76"/>
        <v/>
      </c>
      <c r="AW97" t="str">
        <f t="shared" si="76"/>
        <v/>
      </c>
      <c r="AX97" t="str">
        <f t="shared" si="76"/>
        <v/>
      </c>
      <c r="AY97" t="str">
        <f t="shared" si="76"/>
        <v/>
      </c>
      <c r="AZ97" t="str">
        <f t="shared" si="76"/>
        <v/>
      </c>
      <c r="BA97" t="str">
        <f t="shared" si="76"/>
        <v/>
      </c>
      <c r="BB97" t="str">
        <f t="shared" si="76"/>
        <v/>
      </c>
      <c r="BC97" t="str">
        <f t="shared" si="76"/>
        <v/>
      </c>
      <c r="BD97" t="str">
        <f t="shared" si="76"/>
        <v/>
      </c>
      <c r="BE97" t="str">
        <f t="shared" si="76"/>
        <v/>
      </c>
      <c r="BF97" t="str">
        <f t="shared" si="76"/>
        <v/>
      </c>
      <c r="BG97" t="str">
        <f t="shared" si="76"/>
        <v/>
      </c>
      <c r="BH97" t="str">
        <f t="shared" si="76"/>
        <v/>
      </c>
      <c r="BI97" t="str">
        <f t="shared" si="76"/>
        <v/>
      </c>
      <c r="BJ97" t="str">
        <f t="shared" si="76"/>
        <v/>
      </c>
      <c r="BK97" t="str">
        <f t="shared" si="76"/>
        <v/>
      </c>
      <c r="BL97" t="str">
        <f t="shared" si="76"/>
        <v/>
      </c>
      <c r="BM97" t="str">
        <f t="shared" si="76"/>
        <v/>
      </c>
      <c r="BN97" t="str">
        <f t="shared" si="76"/>
        <v/>
      </c>
      <c r="BO97" t="str">
        <f t="shared" si="76"/>
        <v/>
      </c>
      <c r="BP97" t="str">
        <f t="shared" si="76"/>
        <v/>
      </c>
      <c r="BQ97" t="str">
        <f t="shared" si="76"/>
        <v/>
      </c>
      <c r="BR97" t="str">
        <f t="shared" si="75"/>
        <v/>
      </c>
      <c r="BS97" t="str">
        <f t="shared" si="75"/>
        <v/>
      </c>
      <c r="BT97" t="str">
        <f t="shared" si="75"/>
        <v/>
      </c>
      <c r="BU97" t="str">
        <f t="shared" si="75"/>
        <v/>
      </c>
      <c r="BV97" t="str">
        <f t="shared" si="75"/>
        <v/>
      </c>
      <c r="BW97" t="str">
        <f t="shared" si="75"/>
        <v/>
      </c>
      <c r="BX97" t="str">
        <f t="shared" si="75"/>
        <v/>
      </c>
      <c r="BY97" t="str">
        <f t="shared" si="75"/>
        <v/>
      </c>
      <c r="BZ97" t="str">
        <f t="shared" si="75"/>
        <v/>
      </c>
      <c r="CA97" t="str">
        <f t="shared" si="75"/>
        <v/>
      </c>
      <c r="CB97" t="str">
        <f t="shared" si="75"/>
        <v/>
      </c>
      <c r="CC97" t="str">
        <f t="shared" si="75"/>
        <v/>
      </c>
      <c r="CD97" t="str">
        <f t="shared" si="75"/>
        <v/>
      </c>
      <c r="CE97" t="str">
        <f t="shared" si="75"/>
        <v/>
      </c>
      <c r="CF97" t="str">
        <f t="shared" si="75"/>
        <v/>
      </c>
      <c r="CG97" t="str">
        <f t="shared" si="75"/>
        <v/>
      </c>
      <c r="CH97" t="str">
        <f t="shared" si="75"/>
        <v/>
      </c>
      <c r="CI97" t="str">
        <f t="shared" si="75"/>
        <v/>
      </c>
      <c r="CJ97" t="str">
        <f t="shared" si="75"/>
        <v/>
      </c>
      <c r="CK97" t="str">
        <f t="shared" si="75"/>
        <v/>
      </c>
      <c r="CL97" t="str">
        <f t="shared" si="75"/>
        <v/>
      </c>
      <c r="CM97" t="str">
        <f t="shared" si="75"/>
        <v/>
      </c>
      <c r="CN97" t="str">
        <f t="shared" si="75"/>
        <v/>
      </c>
      <c r="CO97" t="str">
        <f t="shared" si="75"/>
        <v/>
      </c>
      <c r="CP97" t="str">
        <f t="shared" si="75"/>
        <v/>
      </c>
      <c r="CQ97" t="str">
        <f t="shared" si="75"/>
        <v/>
      </c>
      <c r="CR97" t="str">
        <f t="shared" si="75"/>
        <v/>
      </c>
      <c r="CS97" t="str">
        <f t="shared" si="75"/>
        <v/>
      </c>
      <c r="CT97" t="str">
        <f t="shared" si="75"/>
        <v/>
      </c>
      <c r="CU97" t="str">
        <f t="shared" si="75"/>
        <v/>
      </c>
      <c r="DY97" s="51">
        <f t="shared" si="45"/>
        <v>0</v>
      </c>
    </row>
    <row r="98" spans="1:129" x14ac:dyDescent="0.2">
      <c r="A98" s="51" t="str">
        <f>IF(ISNUMBER('Monthly Payroll'!A151),'Monthly Payroll'!A151,"")</f>
        <v/>
      </c>
      <c r="B98" s="56"/>
      <c r="D98" s="51" t="str">
        <f t="shared" ref="D98:D125" si="77">IF(ISNUMBER(A98),A98,"")</f>
        <v/>
      </c>
      <c r="E98" t="str">
        <f t="shared" si="42"/>
        <v/>
      </c>
      <c r="F98" t="str">
        <f t="shared" si="76"/>
        <v/>
      </c>
      <c r="G98" t="str">
        <f t="shared" si="76"/>
        <v/>
      </c>
      <c r="H98" t="str">
        <f t="shared" si="76"/>
        <v/>
      </c>
      <c r="I98" t="str">
        <f t="shared" si="76"/>
        <v/>
      </c>
      <c r="J98" t="str">
        <f t="shared" si="76"/>
        <v/>
      </c>
      <c r="K98" t="str">
        <f t="shared" si="76"/>
        <v/>
      </c>
      <c r="L98" t="str">
        <f t="shared" si="76"/>
        <v/>
      </c>
      <c r="M98" t="str">
        <f t="shared" si="76"/>
        <v/>
      </c>
      <c r="N98" t="str">
        <f t="shared" si="76"/>
        <v/>
      </c>
      <c r="O98" t="str">
        <f t="shared" si="76"/>
        <v/>
      </c>
      <c r="P98" t="str">
        <f t="shared" si="76"/>
        <v/>
      </c>
      <c r="Q98" t="str">
        <f t="shared" si="76"/>
        <v/>
      </c>
      <c r="R98" t="str">
        <f t="shared" si="76"/>
        <v/>
      </c>
      <c r="S98" t="str">
        <f t="shared" si="76"/>
        <v/>
      </c>
      <c r="T98" t="str">
        <f t="shared" si="76"/>
        <v/>
      </c>
      <c r="U98" t="str">
        <f t="shared" si="76"/>
        <v/>
      </c>
      <c r="V98" t="str">
        <f t="shared" si="76"/>
        <v/>
      </c>
      <c r="W98" t="str">
        <f t="shared" si="76"/>
        <v/>
      </c>
      <c r="X98" t="str">
        <f t="shared" si="76"/>
        <v/>
      </c>
      <c r="Y98" t="str">
        <f t="shared" si="76"/>
        <v/>
      </c>
      <c r="Z98" t="str">
        <f t="shared" si="76"/>
        <v/>
      </c>
      <c r="AA98" t="str">
        <f t="shared" si="76"/>
        <v/>
      </c>
      <c r="AB98" t="str">
        <f t="shared" si="76"/>
        <v/>
      </c>
      <c r="AC98" t="str">
        <f t="shared" si="76"/>
        <v/>
      </c>
      <c r="AD98" t="str">
        <f t="shared" si="76"/>
        <v/>
      </c>
      <c r="AE98" t="str">
        <f t="shared" si="76"/>
        <v/>
      </c>
      <c r="AF98" t="str">
        <f t="shared" si="76"/>
        <v/>
      </c>
      <c r="AG98" t="str">
        <f t="shared" si="76"/>
        <v/>
      </c>
      <c r="AH98" t="str">
        <f t="shared" si="76"/>
        <v/>
      </c>
      <c r="AI98" t="str">
        <f t="shared" si="76"/>
        <v/>
      </c>
      <c r="AJ98" t="str">
        <f t="shared" si="76"/>
        <v/>
      </c>
      <c r="AK98" t="str">
        <f t="shared" si="76"/>
        <v/>
      </c>
      <c r="AL98" t="str">
        <f t="shared" si="76"/>
        <v/>
      </c>
      <c r="AM98" t="str">
        <f t="shared" si="76"/>
        <v/>
      </c>
      <c r="AN98" t="str">
        <f t="shared" si="76"/>
        <v/>
      </c>
      <c r="AO98" t="str">
        <f t="shared" si="76"/>
        <v/>
      </c>
      <c r="AP98" t="str">
        <f t="shared" si="76"/>
        <v/>
      </c>
      <c r="AQ98" t="str">
        <f t="shared" si="76"/>
        <v/>
      </c>
      <c r="AR98" t="str">
        <f t="shared" si="76"/>
        <v/>
      </c>
      <c r="AS98" t="str">
        <f t="shared" si="76"/>
        <v/>
      </c>
      <c r="AT98" t="str">
        <f t="shared" si="76"/>
        <v/>
      </c>
      <c r="AU98" t="str">
        <f t="shared" si="76"/>
        <v/>
      </c>
      <c r="AV98" t="str">
        <f t="shared" si="76"/>
        <v/>
      </c>
      <c r="AW98" t="str">
        <f t="shared" si="76"/>
        <v/>
      </c>
      <c r="AX98" t="str">
        <f t="shared" si="76"/>
        <v/>
      </c>
      <c r="AY98" t="str">
        <f t="shared" si="76"/>
        <v/>
      </c>
      <c r="AZ98" t="str">
        <f t="shared" si="76"/>
        <v/>
      </c>
      <c r="BA98" t="str">
        <f t="shared" si="76"/>
        <v/>
      </c>
      <c r="BB98" t="str">
        <f t="shared" si="76"/>
        <v/>
      </c>
      <c r="BC98" t="str">
        <f t="shared" si="76"/>
        <v/>
      </c>
      <c r="BD98" t="str">
        <f t="shared" si="76"/>
        <v/>
      </c>
      <c r="BE98" t="str">
        <f t="shared" si="76"/>
        <v/>
      </c>
      <c r="BF98" t="str">
        <f t="shared" si="76"/>
        <v/>
      </c>
      <c r="BG98" t="str">
        <f t="shared" si="76"/>
        <v/>
      </c>
      <c r="BH98" t="str">
        <f t="shared" si="76"/>
        <v/>
      </c>
      <c r="BI98" t="str">
        <f t="shared" si="76"/>
        <v/>
      </c>
      <c r="BJ98" t="str">
        <f t="shared" si="76"/>
        <v/>
      </c>
      <c r="BK98" t="str">
        <f t="shared" si="76"/>
        <v/>
      </c>
      <c r="BL98" t="str">
        <f t="shared" si="76"/>
        <v/>
      </c>
      <c r="BM98" t="str">
        <f t="shared" si="76"/>
        <v/>
      </c>
      <c r="BN98" t="str">
        <f t="shared" si="76"/>
        <v/>
      </c>
      <c r="BO98" t="str">
        <f t="shared" si="76"/>
        <v/>
      </c>
      <c r="BP98" t="str">
        <f t="shared" si="76"/>
        <v/>
      </c>
      <c r="BQ98" t="str">
        <f t="shared" si="76"/>
        <v/>
      </c>
      <c r="BR98" t="str">
        <f t="shared" si="75"/>
        <v/>
      </c>
      <c r="BS98" t="str">
        <f t="shared" si="75"/>
        <v/>
      </c>
      <c r="BT98" t="str">
        <f t="shared" si="75"/>
        <v/>
      </c>
      <c r="BU98" t="str">
        <f t="shared" si="75"/>
        <v/>
      </c>
      <c r="BV98" t="str">
        <f t="shared" si="75"/>
        <v/>
      </c>
      <c r="BW98" t="str">
        <f t="shared" si="75"/>
        <v/>
      </c>
      <c r="BX98" t="str">
        <f t="shared" si="75"/>
        <v/>
      </c>
      <c r="BY98" t="str">
        <f t="shared" si="75"/>
        <v/>
      </c>
      <c r="BZ98" t="str">
        <f t="shared" si="75"/>
        <v/>
      </c>
      <c r="CA98" t="str">
        <f t="shared" si="75"/>
        <v/>
      </c>
      <c r="CB98" t="str">
        <f t="shared" si="75"/>
        <v/>
      </c>
      <c r="CC98" t="str">
        <f t="shared" si="75"/>
        <v/>
      </c>
      <c r="CD98" t="str">
        <f t="shared" si="75"/>
        <v/>
      </c>
      <c r="CE98" t="str">
        <f t="shared" si="75"/>
        <v/>
      </c>
      <c r="CF98" t="str">
        <f t="shared" si="75"/>
        <v/>
      </c>
      <c r="CG98" t="str">
        <f t="shared" si="75"/>
        <v/>
      </c>
      <c r="CH98" t="str">
        <f t="shared" si="75"/>
        <v/>
      </c>
      <c r="CI98" t="str">
        <f t="shared" si="75"/>
        <v/>
      </c>
      <c r="CJ98" t="str">
        <f t="shared" si="75"/>
        <v/>
      </c>
      <c r="CK98" t="str">
        <f t="shared" si="75"/>
        <v/>
      </c>
      <c r="CL98" t="str">
        <f t="shared" si="75"/>
        <v/>
      </c>
      <c r="CM98" t="str">
        <f t="shared" si="75"/>
        <v/>
      </c>
      <c r="CN98" t="str">
        <f t="shared" si="75"/>
        <v/>
      </c>
      <c r="CO98" t="str">
        <f t="shared" si="75"/>
        <v/>
      </c>
      <c r="CP98" t="str">
        <f t="shared" si="75"/>
        <v/>
      </c>
      <c r="CQ98" t="str">
        <f t="shared" si="75"/>
        <v/>
      </c>
      <c r="CR98" t="str">
        <f t="shared" si="75"/>
        <v/>
      </c>
      <c r="CS98" t="str">
        <f t="shared" si="75"/>
        <v/>
      </c>
      <c r="CT98" t="str">
        <f t="shared" si="75"/>
        <v/>
      </c>
      <c r="CU98" t="str">
        <f t="shared" si="75"/>
        <v/>
      </c>
      <c r="CV98" t="str">
        <f t="shared" si="75"/>
        <v/>
      </c>
      <c r="DY98" s="51">
        <f t="shared" si="45"/>
        <v>0</v>
      </c>
    </row>
    <row r="99" spans="1:129" x14ac:dyDescent="0.2">
      <c r="A99" s="51" t="str">
        <f>IF(ISNUMBER('Monthly Payroll'!A152),'Monthly Payroll'!A152,"")</f>
        <v/>
      </c>
      <c r="B99" s="56"/>
      <c r="D99" s="51" t="str">
        <f t="shared" si="77"/>
        <v/>
      </c>
      <c r="E99" t="str">
        <f t="shared" ref="E99:E125" si="78">IF(ISNUMBER($D99),IF(ISNUMBER(E$1),IF(E$1&lt;&gt;$D99,0,1),""),"")</f>
        <v/>
      </c>
      <c r="F99" t="str">
        <f t="shared" si="76"/>
        <v/>
      </c>
      <c r="G99" t="str">
        <f t="shared" si="76"/>
        <v/>
      </c>
      <c r="H99" t="str">
        <f t="shared" si="76"/>
        <v/>
      </c>
      <c r="I99" t="str">
        <f t="shared" si="76"/>
        <v/>
      </c>
      <c r="J99" t="str">
        <f t="shared" si="76"/>
        <v/>
      </c>
      <c r="K99" t="str">
        <f t="shared" si="76"/>
        <v/>
      </c>
      <c r="L99" t="str">
        <f t="shared" si="76"/>
        <v/>
      </c>
      <c r="M99" t="str">
        <f t="shared" si="76"/>
        <v/>
      </c>
      <c r="N99" t="str">
        <f t="shared" si="76"/>
        <v/>
      </c>
      <c r="O99" t="str">
        <f t="shared" si="76"/>
        <v/>
      </c>
      <c r="P99" t="str">
        <f t="shared" si="76"/>
        <v/>
      </c>
      <c r="Q99" t="str">
        <f t="shared" si="76"/>
        <v/>
      </c>
      <c r="R99" t="str">
        <f t="shared" si="76"/>
        <v/>
      </c>
      <c r="S99" t="str">
        <f t="shared" si="76"/>
        <v/>
      </c>
      <c r="T99" t="str">
        <f t="shared" si="76"/>
        <v/>
      </c>
      <c r="U99" t="str">
        <f t="shared" si="76"/>
        <v/>
      </c>
      <c r="V99" t="str">
        <f t="shared" si="76"/>
        <v/>
      </c>
      <c r="W99" t="str">
        <f t="shared" si="76"/>
        <v/>
      </c>
      <c r="X99" t="str">
        <f t="shared" si="76"/>
        <v/>
      </c>
      <c r="Y99" t="str">
        <f t="shared" si="76"/>
        <v/>
      </c>
      <c r="Z99" t="str">
        <f t="shared" si="76"/>
        <v/>
      </c>
      <c r="AA99" t="str">
        <f t="shared" si="76"/>
        <v/>
      </c>
      <c r="AB99" t="str">
        <f t="shared" si="76"/>
        <v/>
      </c>
      <c r="AC99" t="str">
        <f t="shared" si="76"/>
        <v/>
      </c>
      <c r="AD99" t="str">
        <f t="shared" si="76"/>
        <v/>
      </c>
      <c r="AE99" t="str">
        <f t="shared" si="76"/>
        <v/>
      </c>
      <c r="AF99" t="str">
        <f t="shared" si="76"/>
        <v/>
      </c>
      <c r="AG99" t="str">
        <f t="shared" si="76"/>
        <v/>
      </c>
      <c r="AH99" t="str">
        <f t="shared" si="76"/>
        <v/>
      </c>
      <c r="AI99" t="str">
        <f t="shared" si="76"/>
        <v/>
      </c>
      <c r="AJ99" t="str">
        <f t="shared" si="76"/>
        <v/>
      </c>
      <c r="AK99" t="str">
        <f t="shared" si="76"/>
        <v/>
      </c>
      <c r="AL99" t="str">
        <f t="shared" si="76"/>
        <v/>
      </c>
      <c r="AM99" t="str">
        <f t="shared" si="76"/>
        <v/>
      </c>
      <c r="AN99" t="str">
        <f t="shared" si="76"/>
        <v/>
      </c>
      <c r="AO99" t="str">
        <f t="shared" si="76"/>
        <v/>
      </c>
      <c r="AP99" t="str">
        <f t="shared" si="76"/>
        <v/>
      </c>
      <c r="AQ99" t="str">
        <f t="shared" si="76"/>
        <v/>
      </c>
      <c r="AR99" t="str">
        <f t="shared" si="76"/>
        <v/>
      </c>
      <c r="AS99" t="str">
        <f t="shared" si="76"/>
        <v/>
      </c>
      <c r="AT99" t="str">
        <f t="shared" si="76"/>
        <v/>
      </c>
      <c r="AU99" t="str">
        <f t="shared" si="76"/>
        <v/>
      </c>
      <c r="AV99" t="str">
        <f t="shared" si="76"/>
        <v/>
      </c>
      <c r="AW99" t="str">
        <f t="shared" si="76"/>
        <v/>
      </c>
      <c r="AX99" t="str">
        <f t="shared" si="76"/>
        <v/>
      </c>
      <c r="AY99" t="str">
        <f t="shared" si="76"/>
        <v/>
      </c>
      <c r="AZ99" t="str">
        <f t="shared" si="76"/>
        <v/>
      </c>
      <c r="BA99" t="str">
        <f t="shared" si="76"/>
        <v/>
      </c>
      <c r="BB99" t="str">
        <f t="shared" si="76"/>
        <v/>
      </c>
      <c r="BC99" t="str">
        <f t="shared" si="76"/>
        <v/>
      </c>
      <c r="BD99" t="str">
        <f t="shared" si="76"/>
        <v/>
      </c>
      <c r="BE99" t="str">
        <f t="shared" si="76"/>
        <v/>
      </c>
      <c r="BF99" t="str">
        <f t="shared" si="76"/>
        <v/>
      </c>
      <c r="BG99" t="str">
        <f t="shared" si="76"/>
        <v/>
      </c>
      <c r="BH99" t="str">
        <f t="shared" si="76"/>
        <v/>
      </c>
      <c r="BI99" t="str">
        <f t="shared" si="76"/>
        <v/>
      </c>
      <c r="BJ99" t="str">
        <f t="shared" si="76"/>
        <v/>
      </c>
      <c r="BK99" t="str">
        <f t="shared" si="76"/>
        <v/>
      </c>
      <c r="BL99" t="str">
        <f t="shared" si="76"/>
        <v/>
      </c>
      <c r="BM99" t="str">
        <f t="shared" si="76"/>
        <v/>
      </c>
      <c r="BN99" t="str">
        <f t="shared" si="76"/>
        <v/>
      </c>
      <c r="BO99" t="str">
        <f t="shared" si="76"/>
        <v/>
      </c>
      <c r="BP99" t="str">
        <f t="shared" si="76"/>
        <v/>
      </c>
      <c r="BQ99" t="str">
        <f t="shared" si="76"/>
        <v/>
      </c>
      <c r="BR99" t="str">
        <f t="shared" si="75"/>
        <v/>
      </c>
      <c r="BS99" t="str">
        <f t="shared" si="75"/>
        <v/>
      </c>
      <c r="BT99" t="str">
        <f t="shared" si="75"/>
        <v/>
      </c>
      <c r="BU99" t="str">
        <f t="shared" si="75"/>
        <v/>
      </c>
      <c r="BV99" t="str">
        <f t="shared" si="75"/>
        <v/>
      </c>
      <c r="BW99" t="str">
        <f t="shared" si="75"/>
        <v/>
      </c>
      <c r="BX99" t="str">
        <f t="shared" si="75"/>
        <v/>
      </c>
      <c r="BY99" t="str">
        <f t="shared" si="75"/>
        <v/>
      </c>
      <c r="BZ99" t="str">
        <f t="shared" si="75"/>
        <v/>
      </c>
      <c r="CA99" t="str">
        <f t="shared" si="75"/>
        <v/>
      </c>
      <c r="CB99" t="str">
        <f t="shared" si="75"/>
        <v/>
      </c>
      <c r="CC99" t="str">
        <f t="shared" si="75"/>
        <v/>
      </c>
      <c r="CD99" t="str">
        <f t="shared" si="75"/>
        <v/>
      </c>
      <c r="CE99" t="str">
        <f t="shared" si="75"/>
        <v/>
      </c>
      <c r="CF99" t="str">
        <f t="shared" si="75"/>
        <v/>
      </c>
      <c r="CG99" t="str">
        <f t="shared" si="75"/>
        <v/>
      </c>
      <c r="CH99" t="str">
        <f t="shared" si="75"/>
        <v/>
      </c>
      <c r="CI99" t="str">
        <f t="shared" si="75"/>
        <v/>
      </c>
      <c r="CJ99" t="str">
        <f t="shared" si="75"/>
        <v/>
      </c>
      <c r="CK99" t="str">
        <f t="shared" si="75"/>
        <v/>
      </c>
      <c r="CL99" t="str">
        <f t="shared" si="75"/>
        <v/>
      </c>
      <c r="CM99" t="str">
        <f t="shared" si="75"/>
        <v/>
      </c>
      <c r="CN99" t="str">
        <f t="shared" si="75"/>
        <v/>
      </c>
      <c r="CO99" t="str">
        <f t="shared" si="75"/>
        <v/>
      </c>
      <c r="CP99" t="str">
        <f t="shared" si="75"/>
        <v/>
      </c>
      <c r="CQ99" t="str">
        <f t="shared" si="75"/>
        <v/>
      </c>
      <c r="CR99" t="str">
        <f t="shared" si="75"/>
        <v/>
      </c>
      <c r="CS99" t="str">
        <f t="shared" si="75"/>
        <v/>
      </c>
      <c r="CT99" t="str">
        <f t="shared" si="75"/>
        <v/>
      </c>
      <c r="CU99" t="str">
        <f t="shared" si="75"/>
        <v/>
      </c>
      <c r="CV99" t="str">
        <f t="shared" si="75"/>
        <v/>
      </c>
      <c r="CW99" t="str">
        <f t="shared" si="75"/>
        <v/>
      </c>
      <c r="DY99" s="51">
        <f t="shared" si="45"/>
        <v>0</v>
      </c>
    </row>
    <row r="100" spans="1:129" x14ac:dyDescent="0.2">
      <c r="A100" s="51" t="str">
        <f>IF(ISNUMBER('Monthly Payroll'!A153),'Monthly Payroll'!A153,"")</f>
        <v/>
      </c>
      <c r="B100" s="56"/>
      <c r="D100" s="51" t="str">
        <f t="shared" si="77"/>
        <v/>
      </c>
      <c r="E100" t="str">
        <f t="shared" si="78"/>
        <v/>
      </c>
      <c r="F100" t="str">
        <f t="shared" si="76"/>
        <v/>
      </c>
      <c r="G100" t="str">
        <f t="shared" si="76"/>
        <v/>
      </c>
      <c r="H100" t="str">
        <f t="shared" si="76"/>
        <v/>
      </c>
      <c r="I100" t="str">
        <f t="shared" si="76"/>
        <v/>
      </c>
      <c r="J100" t="str">
        <f t="shared" si="76"/>
        <v/>
      </c>
      <c r="K100" t="str">
        <f t="shared" si="76"/>
        <v/>
      </c>
      <c r="L100" t="str">
        <f t="shared" si="76"/>
        <v/>
      </c>
      <c r="M100" t="str">
        <f t="shared" si="76"/>
        <v/>
      </c>
      <c r="N100" t="str">
        <f t="shared" si="76"/>
        <v/>
      </c>
      <c r="O100" t="str">
        <f t="shared" si="76"/>
        <v/>
      </c>
      <c r="P100" t="str">
        <f t="shared" si="76"/>
        <v/>
      </c>
      <c r="Q100" t="str">
        <f t="shared" si="76"/>
        <v/>
      </c>
      <c r="R100" t="str">
        <f t="shared" si="76"/>
        <v/>
      </c>
      <c r="S100" t="str">
        <f t="shared" si="76"/>
        <v/>
      </c>
      <c r="T100" t="str">
        <f t="shared" si="76"/>
        <v/>
      </c>
      <c r="U100" t="str">
        <f t="shared" si="76"/>
        <v/>
      </c>
      <c r="V100" t="str">
        <f t="shared" si="76"/>
        <v/>
      </c>
      <c r="W100" t="str">
        <f t="shared" si="76"/>
        <v/>
      </c>
      <c r="X100" t="str">
        <f t="shared" si="76"/>
        <v/>
      </c>
      <c r="Y100" t="str">
        <f t="shared" si="76"/>
        <v/>
      </c>
      <c r="Z100" t="str">
        <f t="shared" si="76"/>
        <v/>
      </c>
      <c r="AA100" t="str">
        <f t="shared" si="76"/>
        <v/>
      </c>
      <c r="AB100" t="str">
        <f t="shared" si="76"/>
        <v/>
      </c>
      <c r="AC100" t="str">
        <f t="shared" si="76"/>
        <v/>
      </c>
      <c r="AD100" t="str">
        <f t="shared" si="76"/>
        <v/>
      </c>
      <c r="AE100" t="str">
        <f t="shared" si="76"/>
        <v/>
      </c>
      <c r="AF100" t="str">
        <f t="shared" si="76"/>
        <v/>
      </c>
      <c r="AG100" t="str">
        <f t="shared" si="76"/>
        <v/>
      </c>
      <c r="AH100" t="str">
        <f t="shared" si="76"/>
        <v/>
      </c>
      <c r="AI100" t="str">
        <f t="shared" si="76"/>
        <v/>
      </c>
      <c r="AJ100" t="str">
        <f t="shared" si="76"/>
        <v/>
      </c>
      <c r="AK100" t="str">
        <f t="shared" si="76"/>
        <v/>
      </c>
      <c r="AL100" t="str">
        <f t="shared" si="76"/>
        <v/>
      </c>
      <c r="AM100" t="str">
        <f t="shared" si="76"/>
        <v/>
      </c>
      <c r="AN100" t="str">
        <f t="shared" si="76"/>
        <v/>
      </c>
      <c r="AO100" t="str">
        <f t="shared" si="76"/>
        <v/>
      </c>
      <c r="AP100" t="str">
        <f t="shared" si="76"/>
        <v/>
      </c>
      <c r="AQ100" t="str">
        <f t="shared" si="76"/>
        <v/>
      </c>
      <c r="AR100" t="str">
        <f t="shared" si="76"/>
        <v/>
      </c>
      <c r="AS100" t="str">
        <f t="shared" si="76"/>
        <v/>
      </c>
      <c r="AT100" t="str">
        <f t="shared" si="76"/>
        <v/>
      </c>
      <c r="AU100" t="str">
        <f t="shared" si="76"/>
        <v/>
      </c>
      <c r="AV100" t="str">
        <f t="shared" si="76"/>
        <v/>
      </c>
      <c r="AW100" t="str">
        <f t="shared" si="76"/>
        <v/>
      </c>
      <c r="AX100" t="str">
        <f t="shared" si="76"/>
        <v/>
      </c>
      <c r="AY100" t="str">
        <f t="shared" si="76"/>
        <v/>
      </c>
      <c r="AZ100" t="str">
        <f t="shared" si="76"/>
        <v/>
      </c>
      <c r="BA100" t="str">
        <f t="shared" si="76"/>
        <v/>
      </c>
      <c r="BB100" t="str">
        <f t="shared" si="76"/>
        <v/>
      </c>
      <c r="BC100" t="str">
        <f t="shared" si="76"/>
        <v/>
      </c>
      <c r="BD100" t="str">
        <f t="shared" si="76"/>
        <v/>
      </c>
      <c r="BE100" t="str">
        <f t="shared" si="76"/>
        <v/>
      </c>
      <c r="BF100" t="str">
        <f t="shared" si="76"/>
        <v/>
      </c>
      <c r="BG100" t="str">
        <f t="shared" si="76"/>
        <v/>
      </c>
      <c r="BH100" t="str">
        <f t="shared" si="76"/>
        <v/>
      </c>
      <c r="BI100" t="str">
        <f t="shared" si="76"/>
        <v/>
      </c>
      <c r="BJ100" t="str">
        <f t="shared" si="76"/>
        <v/>
      </c>
      <c r="BK100" t="str">
        <f t="shared" si="76"/>
        <v/>
      </c>
      <c r="BL100" t="str">
        <f t="shared" si="76"/>
        <v/>
      </c>
      <c r="BM100" t="str">
        <f t="shared" si="76"/>
        <v/>
      </c>
      <c r="BN100" t="str">
        <f t="shared" si="76"/>
        <v/>
      </c>
      <c r="BO100" t="str">
        <f t="shared" si="76"/>
        <v/>
      </c>
      <c r="BP100" t="str">
        <f t="shared" si="76"/>
        <v/>
      </c>
      <c r="BQ100" t="str">
        <f t="shared" ref="BQ100:DA103" si="79">IF(ISNUMBER($D100),IF(ISNUMBER(BQ$1),IF(BQ$1&lt;&gt;$D100,0,1),""),"")</f>
        <v/>
      </c>
      <c r="BR100" t="str">
        <f t="shared" si="79"/>
        <v/>
      </c>
      <c r="BS100" t="str">
        <f t="shared" si="79"/>
        <v/>
      </c>
      <c r="BT100" t="str">
        <f t="shared" si="79"/>
        <v/>
      </c>
      <c r="BU100" t="str">
        <f t="shared" si="79"/>
        <v/>
      </c>
      <c r="BV100" t="str">
        <f t="shared" si="79"/>
        <v/>
      </c>
      <c r="BW100" t="str">
        <f t="shared" si="79"/>
        <v/>
      </c>
      <c r="BX100" t="str">
        <f t="shared" si="79"/>
        <v/>
      </c>
      <c r="BY100" t="str">
        <f t="shared" si="79"/>
        <v/>
      </c>
      <c r="BZ100" t="str">
        <f t="shared" si="79"/>
        <v/>
      </c>
      <c r="CA100" t="str">
        <f t="shared" si="79"/>
        <v/>
      </c>
      <c r="CB100" t="str">
        <f t="shared" si="79"/>
        <v/>
      </c>
      <c r="CC100" t="str">
        <f t="shared" si="79"/>
        <v/>
      </c>
      <c r="CD100" t="str">
        <f t="shared" si="79"/>
        <v/>
      </c>
      <c r="CE100" t="str">
        <f t="shared" si="79"/>
        <v/>
      </c>
      <c r="CF100" t="str">
        <f t="shared" si="79"/>
        <v/>
      </c>
      <c r="CG100" t="str">
        <f t="shared" si="79"/>
        <v/>
      </c>
      <c r="CH100" t="str">
        <f t="shared" si="79"/>
        <v/>
      </c>
      <c r="CI100" t="str">
        <f t="shared" si="79"/>
        <v/>
      </c>
      <c r="CJ100" t="str">
        <f t="shared" si="79"/>
        <v/>
      </c>
      <c r="CK100" t="str">
        <f t="shared" si="79"/>
        <v/>
      </c>
      <c r="CL100" t="str">
        <f t="shared" si="79"/>
        <v/>
      </c>
      <c r="CM100" t="str">
        <f t="shared" si="79"/>
        <v/>
      </c>
      <c r="CN100" t="str">
        <f t="shared" si="79"/>
        <v/>
      </c>
      <c r="CO100" t="str">
        <f t="shared" si="79"/>
        <v/>
      </c>
      <c r="CP100" t="str">
        <f t="shared" si="79"/>
        <v/>
      </c>
      <c r="CQ100" t="str">
        <f t="shared" si="79"/>
        <v/>
      </c>
      <c r="CR100" t="str">
        <f t="shared" si="79"/>
        <v/>
      </c>
      <c r="CS100" t="str">
        <f t="shared" si="79"/>
        <v/>
      </c>
      <c r="CT100" t="str">
        <f t="shared" si="79"/>
        <v/>
      </c>
      <c r="CU100" t="str">
        <f t="shared" si="79"/>
        <v/>
      </c>
      <c r="CV100" t="str">
        <f t="shared" si="79"/>
        <v/>
      </c>
      <c r="CW100" t="str">
        <f t="shared" si="79"/>
        <v/>
      </c>
      <c r="CX100" t="str">
        <f t="shared" si="79"/>
        <v/>
      </c>
      <c r="DY100" s="51">
        <f t="shared" si="45"/>
        <v>0</v>
      </c>
    </row>
    <row r="101" spans="1:129" x14ac:dyDescent="0.2">
      <c r="A101" s="51" t="str">
        <f>IF(ISNUMBER('Monthly Payroll'!A154),'Monthly Payroll'!A154,"")</f>
        <v/>
      </c>
      <c r="B101" s="56"/>
      <c r="D101" s="51" t="str">
        <f t="shared" si="77"/>
        <v/>
      </c>
      <c r="E101" t="str">
        <f t="shared" si="78"/>
        <v/>
      </c>
      <c r="F101" t="str">
        <f t="shared" ref="F101:BQ104" si="80">IF(ISNUMBER($D101),IF(ISNUMBER(F$1),IF(F$1&lt;&gt;$D101,0,1),""),"")</f>
        <v/>
      </c>
      <c r="G101" t="str">
        <f t="shared" si="80"/>
        <v/>
      </c>
      <c r="H101" t="str">
        <f t="shared" si="80"/>
        <v/>
      </c>
      <c r="I101" t="str">
        <f t="shared" si="80"/>
        <v/>
      </c>
      <c r="J101" t="str">
        <f t="shared" si="80"/>
        <v/>
      </c>
      <c r="K101" t="str">
        <f t="shared" si="80"/>
        <v/>
      </c>
      <c r="L101" t="str">
        <f t="shared" si="80"/>
        <v/>
      </c>
      <c r="M101" t="str">
        <f t="shared" si="80"/>
        <v/>
      </c>
      <c r="N101" t="str">
        <f t="shared" si="80"/>
        <v/>
      </c>
      <c r="O101" t="str">
        <f t="shared" si="80"/>
        <v/>
      </c>
      <c r="P101" t="str">
        <f t="shared" si="80"/>
        <v/>
      </c>
      <c r="Q101" t="str">
        <f t="shared" si="80"/>
        <v/>
      </c>
      <c r="R101" t="str">
        <f t="shared" si="80"/>
        <v/>
      </c>
      <c r="S101" t="str">
        <f t="shared" si="80"/>
        <v/>
      </c>
      <c r="T101" t="str">
        <f t="shared" si="80"/>
        <v/>
      </c>
      <c r="U101" t="str">
        <f t="shared" si="80"/>
        <v/>
      </c>
      <c r="V101" t="str">
        <f t="shared" si="80"/>
        <v/>
      </c>
      <c r="W101" t="str">
        <f t="shared" si="80"/>
        <v/>
      </c>
      <c r="X101" t="str">
        <f t="shared" si="80"/>
        <v/>
      </c>
      <c r="Y101" t="str">
        <f t="shared" si="80"/>
        <v/>
      </c>
      <c r="Z101" t="str">
        <f t="shared" si="80"/>
        <v/>
      </c>
      <c r="AA101" t="str">
        <f t="shared" si="80"/>
        <v/>
      </c>
      <c r="AB101" t="str">
        <f t="shared" si="80"/>
        <v/>
      </c>
      <c r="AC101" t="str">
        <f t="shared" si="80"/>
        <v/>
      </c>
      <c r="AD101" t="str">
        <f t="shared" si="80"/>
        <v/>
      </c>
      <c r="AE101" t="str">
        <f t="shared" si="80"/>
        <v/>
      </c>
      <c r="AF101" t="str">
        <f t="shared" si="80"/>
        <v/>
      </c>
      <c r="AG101" t="str">
        <f t="shared" si="80"/>
        <v/>
      </c>
      <c r="AH101" t="str">
        <f t="shared" si="80"/>
        <v/>
      </c>
      <c r="AI101" t="str">
        <f t="shared" si="80"/>
        <v/>
      </c>
      <c r="AJ101" t="str">
        <f t="shared" si="80"/>
        <v/>
      </c>
      <c r="AK101" t="str">
        <f t="shared" si="80"/>
        <v/>
      </c>
      <c r="AL101" t="str">
        <f t="shared" si="80"/>
        <v/>
      </c>
      <c r="AM101" t="str">
        <f t="shared" si="80"/>
        <v/>
      </c>
      <c r="AN101" t="str">
        <f t="shared" si="80"/>
        <v/>
      </c>
      <c r="AO101" t="str">
        <f t="shared" si="80"/>
        <v/>
      </c>
      <c r="AP101" t="str">
        <f t="shared" si="80"/>
        <v/>
      </c>
      <c r="AQ101" t="str">
        <f t="shared" si="80"/>
        <v/>
      </c>
      <c r="AR101" t="str">
        <f t="shared" si="80"/>
        <v/>
      </c>
      <c r="AS101" t="str">
        <f t="shared" si="80"/>
        <v/>
      </c>
      <c r="AT101" t="str">
        <f t="shared" si="80"/>
        <v/>
      </c>
      <c r="AU101" t="str">
        <f t="shared" si="80"/>
        <v/>
      </c>
      <c r="AV101" t="str">
        <f t="shared" si="80"/>
        <v/>
      </c>
      <c r="AW101" t="str">
        <f t="shared" si="80"/>
        <v/>
      </c>
      <c r="AX101" t="str">
        <f t="shared" si="80"/>
        <v/>
      </c>
      <c r="AY101" t="str">
        <f t="shared" si="80"/>
        <v/>
      </c>
      <c r="AZ101" t="str">
        <f t="shared" si="80"/>
        <v/>
      </c>
      <c r="BA101" t="str">
        <f t="shared" si="80"/>
        <v/>
      </c>
      <c r="BB101" t="str">
        <f t="shared" si="80"/>
        <v/>
      </c>
      <c r="BC101" t="str">
        <f t="shared" si="80"/>
        <v/>
      </c>
      <c r="BD101" t="str">
        <f t="shared" si="80"/>
        <v/>
      </c>
      <c r="BE101" t="str">
        <f t="shared" si="80"/>
        <v/>
      </c>
      <c r="BF101" t="str">
        <f t="shared" si="80"/>
        <v/>
      </c>
      <c r="BG101" t="str">
        <f t="shared" si="80"/>
        <v/>
      </c>
      <c r="BH101" t="str">
        <f t="shared" si="80"/>
        <v/>
      </c>
      <c r="BI101" t="str">
        <f t="shared" si="80"/>
        <v/>
      </c>
      <c r="BJ101" t="str">
        <f t="shared" si="80"/>
        <v/>
      </c>
      <c r="BK101" t="str">
        <f t="shared" si="80"/>
        <v/>
      </c>
      <c r="BL101" t="str">
        <f t="shared" si="80"/>
        <v/>
      </c>
      <c r="BM101" t="str">
        <f t="shared" si="80"/>
        <v/>
      </c>
      <c r="BN101" t="str">
        <f t="shared" si="80"/>
        <v/>
      </c>
      <c r="BO101" t="str">
        <f t="shared" si="80"/>
        <v/>
      </c>
      <c r="BP101" t="str">
        <f t="shared" si="80"/>
        <v/>
      </c>
      <c r="BQ101" t="str">
        <f t="shared" si="80"/>
        <v/>
      </c>
      <c r="BR101" t="str">
        <f t="shared" si="79"/>
        <v/>
      </c>
      <c r="BS101" t="str">
        <f t="shared" si="79"/>
        <v/>
      </c>
      <c r="BT101" t="str">
        <f t="shared" si="79"/>
        <v/>
      </c>
      <c r="BU101" t="str">
        <f t="shared" si="79"/>
        <v/>
      </c>
      <c r="BV101" t="str">
        <f t="shared" si="79"/>
        <v/>
      </c>
      <c r="BW101" t="str">
        <f t="shared" si="79"/>
        <v/>
      </c>
      <c r="BX101" t="str">
        <f t="shared" si="79"/>
        <v/>
      </c>
      <c r="BY101" t="str">
        <f t="shared" si="79"/>
        <v/>
      </c>
      <c r="BZ101" t="str">
        <f t="shared" si="79"/>
        <v/>
      </c>
      <c r="CA101" t="str">
        <f t="shared" si="79"/>
        <v/>
      </c>
      <c r="CB101" t="str">
        <f t="shared" si="79"/>
        <v/>
      </c>
      <c r="CC101" t="str">
        <f t="shared" si="79"/>
        <v/>
      </c>
      <c r="CD101" t="str">
        <f t="shared" si="79"/>
        <v/>
      </c>
      <c r="CE101" t="str">
        <f t="shared" si="79"/>
        <v/>
      </c>
      <c r="CF101" t="str">
        <f t="shared" si="79"/>
        <v/>
      </c>
      <c r="CG101" t="str">
        <f t="shared" si="79"/>
        <v/>
      </c>
      <c r="CH101" t="str">
        <f t="shared" si="79"/>
        <v/>
      </c>
      <c r="CI101" t="str">
        <f t="shared" si="79"/>
        <v/>
      </c>
      <c r="CJ101" t="str">
        <f t="shared" si="79"/>
        <v/>
      </c>
      <c r="CK101" t="str">
        <f t="shared" si="79"/>
        <v/>
      </c>
      <c r="CL101" t="str">
        <f t="shared" si="79"/>
        <v/>
      </c>
      <c r="CM101" t="str">
        <f t="shared" si="79"/>
        <v/>
      </c>
      <c r="CN101" t="str">
        <f t="shared" si="79"/>
        <v/>
      </c>
      <c r="CO101" t="str">
        <f t="shared" si="79"/>
        <v/>
      </c>
      <c r="CP101" t="str">
        <f t="shared" si="79"/>
        <v/>
      </c>
      <c r="CQ101" t="str">
        <f t="shared" si="79"/>
        <v/>
      </c>
      <c r="CR101" t="str">
        <f t="shared" si="79"/>
        <v/>
      </c>
      <c r="CS101" t="str">
        <f t="shared" si="79"/>
        <v/>
      </c>
      <c r="CT101" t="str">
        <f t="shared" si="79"/>
        <v/>
      </c>
      <c r="CU101" t="str">
        <f t="shared" si="79"/>
        <v/>
      </c>
      <c r="CV101" t="str">
        <f t="shared" si="79"/>
        <v/>
      </c>
      <c r="CW101" t="str">
        <f t="shared" si="79"/>
        <v/>
      </c>
      <c r="CX101" t="str">
        <f t="shared" si="79"/>
        <v/>
      </c>
      <c r="CY101" t="str">
        <f t="shared" si="79"/>
        <v/>
      </c>
      <c r="DY101" s="51">
        <f t="shared" si="45"/>
        <v>0</v>
      </c>
    </row>
    <row r="102" spans="1:129" x14ac:dyDescent="0.2">
      <c r="A102" s="51" t="str">
        <f>IF(ISNUMBER('Monthly Payroll'!A155),'Monthly Payroll'!A155,"")</f>
        <v/>
      </c>
      <c r="B102" s="56"/>
      <c r="D102" s="51" t="str">
        <f t="shared" si="77"/>
        <v/>
      </c>
      <c r="E102" t="str">
        <f t="shared" si="78"/>
        <v/>
      </c>
      <c r="F102" t="str">
        <f t="shared" si="80"/>
        <v/>
      </c>
      <c r="G102" t="str">
        <f t="shared" si="80"/>
        <v/>
      </c>
      <c r="H102" t="str">
        <f t="shared" si="80"/>
        <v/>
      </c>
      <c r="I102" t="str">
        <f t="shared" si="80"/>
        <v/>
      </c>
      <c r="J102" t="str">
        <f t="shared" si="80"/>
        <v/>
      </c>
      <c r="K102" t="str">
        <f t="shared" si="80"/>
        <v/>
      </c>
      <c r="L102" t="str">
        <f t="shared" si="80"/>
        <v/>
      </c>
      <c r="M102" t="str">
        <f t="shared" si="80"/>
        <v/>
      </c>
      <c r="N102" t="str">
        <f t="shared" si="80"/>
        <v/>
      </c>
      <c r="O102" t="str">
        <f t="shared" si="80"/>
        <v/>
      </c>
      <c r="P102" t="str">
        <f t="shared" si="80"/>
        <v/>
      </c>
      <c r="Q102" t="str">
        <f t="shared" si="80"/>
        <v/>
      </c>
      <c r="R102" t="str">
        <f t="shared" si="80"/>
        <v/>
      </c>
      <c r="S102" t="str">
        <f t="shared" si="80"/>
        <v/>
      </c>
      <c r="T102" t="str">
        <f t="shared" si="80"/>
        <v/>
      </c>
      <c r="U102" t="str">
        <f t="shared" si="80"/>
        <v/>
      </c>
      <c r="V102" t="str">
        <f t="shared" si="80"/>
        <v/>
      </c>
      <c r="W102" t="str">
        <f t="shared" si="80"/>
        <v/>
      </c>
      <c r="X102" t="str">
        <f t="shared" si="80"/>
        <v/>
      </c>
      <c r="Y102" t="str">
        <f t="shared" si="80"/>
        <v/>
      </c>
      <c r="Z102" t="str">
        <f t="shared" si="80"/>
        <v/>
      </c>
      <c r="AA102" t="str">
        <f t="shared" si="80"/>
        <v/>
      </c>
      <c r="AB102" t="str">
        <f t="shared" si="80"/>
        <v/>
      </c>
      <c r="AC102" t="str">
        <f t="shared" si="80"/>
        <v/>
      </c>
      <c r="AD102" t="str">
        <f t="shared" si="80"/>
        <v/>
      </c>
      <c r="AE102" t="str">
        <f t="shared" si="80"/>
        <v/>
      </c>
      <c r="AF102" t="str">
        <f t="shared" si="80"/>
        <v/>
      </c>
      <c r="AG102" t="str">
        <f t="shared" si="80"/>
        <v/>
      </c>
      <c r="AH102" t="str">
        <f t="shared" si="80"/>
        <v/>
      </c>
      <c r="AI102" t="str">
        <f t="shared" si="80"/>
        <v/>
      </c>
      <c r="AJ102" t="str">
        <f t="shared" si="80"/>
        <v/>
      </c>
      <c r="AK102" t="str">
        <f t="shared" si="80"/>
        <v/>
      </c>
      <c r="AL102" t="str">
        <f t="shared" si="80"/>
        <v/>
      </c>
      <c r="AM102" t="str">
        <f t="shared" si="80"/>
        <v/>
      </c>
      <c r="AN102" t="str">
        <f t="shared" si="80"/>
        <v/>
      </c>
      <c r="AO102" t="str">
        <f t="shared" si="80"/>
        <v/>
      </c>
      <c r="AP102" t="str">
        <f t="shared" si="80"/>
        <v/>
      </c>
      <c r="AQ102" t="str">
        <f t="shared" si="80"/>
        <v/>
      </c>
      <c r="AR102" t="str">
        <f t="shared" si="80"/>
        <v/>
      </c>
      <c r="AS102" t="str">
        <f t="shared" si="80"/>
        <v/>
      </c>
      <c r="AT102" t="str">
        <f t="shared" si="80"/>
        <v/>
      </c>
      <c r="AU102" t="str">
        <f t="shared" si="80"/>
        <v/>
      </c>
      <c r="AV102" t="str">
        <f t="shared" si="80"/>
        <v/>
      </c>
      <c r="AW102" t="str">
        <f t="shared" si="80"/>
        <v/>
      </c>
      <c r="AX102" t="str">
        <f t="shared" si="80"/>
        <v/>
      </c>
      <c r="AY102" t="str">
        <f t="shared" si="80"/>
        <v/>
      </c>
      <c r="AZ102" t="str">
        <f t="shared" si="80"/>
        <v/>
      </c>
      <c r="BA102" t="str">
        <f t="shared" si="80"/>
        <v/>
      </c>
      <c r="BB102" t="str">
        <f t="shared" si="80"/>
        <v/>
      </c>
      <c r="BC102" t="str">
        <f t="shared" si="80"/>
        <v/>
      </c>
      <c r="BD102" t="str">
        <f t="shared" si="80"/>
        <v/>
      </c>
      <c r="BE102" t="str">
        <f t="shared" si="80"/>
        <v/>
      </c>
      <c r="BF102" t="str">
        <f t="shared" si="80"/>
        <v/>
      </c>
      <c r="BG102" t="str">
        <f t="shared" si="80"/>
        <v/>
      </c>
      <c r="BH102" t="str">
        <f t="shared" si="80"/>
        <v/>
      </c>
      <c r="BI102" t="str">
        <f t="shared" si="80"/>
        <v/>
      </c>
      <c r="BJ102" t="str">
        <f t="shared" si="80"/>
        <v/>
      </c>
      <c r="BK102" t="str">
        <f t="shared" si="80"/>
        <v/>
      </c>
      <c r="BL102" t="str">
        <f t="shared" si="80"/>
        <v/>
      </c>
      <c r="BM102" t="str">
        <f t="shared" si="80"/>
        <v/>
      </c>
      <c r="BN102" t="str">
        <f t="shared" si="80"/>
        <v/>
      </c>
      <c r="BO102" t="str">
        <f t="shared" si="80"/>
        <v/>
      </c>
      <c r="BP102" t="str">
        <f t="shared" si="80"/>
        <v/>
      </c>
      <c r="BQ102" t="str">
        <f t="shared" si="80"/>
        <v/>
      </c>
      <c r="BR102" t="str">
        <f t="shared" si="79"/>
        <v/>
      </c>
      <c r="BS102" t="str">
        <f t="shared" si="79"/>
        <v/>
      </c>
      <c r="BT102" t="str">
        <f t="shared" si="79"/>
        <v/>
      </c>
      <c r="BU102" t="str">
        <f t="shared" si="79"/>
        <v/>
      </c>
      <c r="BV102" t="str">
        <f t="shared" si="79"/>
        <v/>
      </c>
      <c r="BW102" t="str">
        <f t="shared" si="79"/>
        <v/>
      </c>
      <c r="BX102" t="str">
        <f t="shared" si="79"/>
        <v/>
      </c>
      <c r="BY102" t="str">
        <f t="shared" si="79"/>
        <v/>
      </c>
      <c r="BZ102" t="str">
        <f t="shared" si="79"/>
        <v/>
      </c>
      <c r="CA102" t="str">
        <f t="shared" si="79"/>
        <v/>
      </c>
      <c r="CB102" t="str">
        <f t="shared" si="79"/>
        <v/>
      </c>
      <c r="CC102" t="str">
        <f t="shared" si="79"/>
        <v/>
      </c>
      <c r="CD102" t="str">
        <f t="shared" si="79"/>
        <v/>
      </c>
      <c r="CE102" t="str">
        <f t="shared" si="79"/>
        <v/>
      </c>
      <c r="CF102" t="str">
        <f t="shared" si="79"/>
        <v/>
      </c>
      <c r="CG102" t="str">
        <f t="shared" si="79"/>
        <v/>
      </c>
      <c r="CH102" t="str">
        <f t="shared" si="79"/>
        <v/>
      </c>
      <c r="CI102" t="str">
        <f t="shared" si="79"/>
        <v/>
      </c>
      <c r="CJ102" t="str">
        <f t="shared" si="79"/>
        <v/>
      </c>
      <c r="CK102" t="str">
        <f t="shared" si="79"/>
        <v/>
      </c>
      <c r="CL102" t="str">
        <f t="shared" si="79"/>
        <v/>
      </c>
      <c r="CM102" t="str">
        <f t="shared" si="79"/>
        <v/>
      </c>
      <c r="CN102" t="str">
        <f t="shared" si="79"/>
        <v/>
      </c>
      <c r="CO102" t="str">
        <f t="shared" si="79"/>
        <v/>
      </c>
      <c r="CP102" t="str">
        <f t="shared" si="79"/>
        <v/>
      </c>
      <c r="CQ102" t="str">
        <f t="shared" si="79"/>
        <v/>
      </c>
      <c r="CR102" t="str">
        <f t="shared" si="79"/>
        <v/>
      </c>
      <c r="CS102" t="str">
        <f t="shared" si="79"/>
        <v/>
      </c>
      <c r="CT102" t="str">
        <f t="shared" si="79"/>
        <v/>
      </c>
      <c r="CU102" t="str">
        <f t="shared" si="79"/>
        <v/>
      </c>
      <c r="CV102" t="str">
        <f t="shared" si="79"/>
        <v/>
      </c>
      <c r="CW102" t="str">
        <f t="shared" si="79"/>
        <v/>
      </c>
      <c r="CX102" t="str">
        <f t="shared" si="79"/>
        <v/>
      </c>
      <c r="CY102" t="str">
        <f t="shared" si="79"/>
        <v/>
      </c>
      <c r="CZ102" t="str">
        <f t="shared" si="79"/>
        <v/>
      </c>
      <c r="DY102" s="51">
        <f t="shared" si="45"/>
        <v>0</v>
      </c>
    </row>
    <row r="103" spans="1:129" x14ac:dyDescent="0.2">
      <c r="A103" s="51" t="str">
        <f>IF(ISNUMBER('Monthly Payroll'!A156),'Monthly Payroll'!A156,"")</f>
        <v/>
      </c>
      <c r="B103" s="56"/>
      <c r="D103" s="51" t="str">
        <f t="shared" si="77"/>
        <v/>
      </c>
      <c r="E103" t="str">
        <f t="shared" si="78"/>
        <v/>
      </c>
      <c r="F103" t="str">
        <f t="shared" si="80"/>
        <v/>
      </c>
      <c r="G103" t="str">
        <f t="shared" si="80"/>
        <v/>
      </c>
      <c r="H103" t="str">
        <f t="shared" si="80"/>
        <v/>
      </c>
      <c r="I103" t="str">
        <f t="shared" si="80"/>
        <v/>
      </c>
      <c r="J103" t="str">
        <f t="shared" si="80"/>
        <v/>
      </c>
      <c r="K103" t="str">
        <f t="shared" si="80"/>
        <v/>
      </c>
      <c r="L103" t="str">
        <f t="shared" si="80"/>
        <v/>
      </c>
      <c r="M103" t="str">
        <f t="shared" si="80"/>
        <v/>
      </c>
      <c r="N103" t="str">
        <f t="shared" si="80"/>
        <v/>
      </c>
      <c r="O103" t="str">
        <f t="shared" si="80"/>
        <v/>
      </c>
      <c r="P103" t="str">
        <f t="shared" si="80"/>
        <v/>
      </c>
      <c r="Q103" t="str">
        <f t="shared" si="80"/>
        <v/>
      </c>
      <c r="R103" t="str">
        <f t="shared" si="80"/>
        <v/>
      </c>
      <c r="S103" t="str">
        <f t="shared" si="80"/>
        <v/>
      </c>
      <c r="T103" t="str">
        <f t="shared" si="80"/>
        <v/>
      </c>
      <c r="U103" t="str">
        <f t="shared" si="80"/>
        <v/>
      </c>
      <c r="V103" t="str">
        <f t="shared" si="80"/>
        <v/>
      </c>
      <c r="W103" t="str">
        <f t="shared" si="80"/>
        <v/>
      </c>
      <c r="X103" t="str">
        <f t="shared" si="80"/>
        <v/>
      </c>
      <c r="Y103" t="str">
        <f t="shared" si="80"/>
        <v/>
      </c>
      <c r="Z103" t="str">
        <f t="shared" si="80"/>
        <v/>
      </c>
      <c r="AA103" t="str">
        <f t="shared" si="80"/>
        <v/>
      </c>
      <c r="AB103" t="str">
        <f t="shared" si="80"/>
        <v/>
      </c>
      <c r="AC103" t="str">
        <f t="shared" si="80"/>
        <v/>
      </c>
      <c r="AD103" t="str">
        <f t="shared" si="80"/>
        <v/>
      </c>
      <c r="AE103" t="str">
        <f t="shared" si="80"/>
        <v/>
      </c>
      <c r="AF103" t="str">
        <f t="shared" si="80"/>
        <v/>
      </c>
      <c r="AG103" t="str">
        <f t="shared" si="80"/>
        <v/>
      </c>
      <c r="AH103" t="str">
        <f t="shared" si="80"/>
        <v/>
      </c>
      <c r="AI103" t="str">
        <f t="shared" si="80"/>
        <v/>
      </c>
      <c r="AJ103" t="str">
        <f t="shared" si="80"/>
        <v/>
      </c>
      <c r="AK103" t="str">
        <f t="shared" si="80"/>
        <v/>
      </c>
      <c r="AL103" t="str">
        <f t="shared" si="80"/>
        <v/>
      </c>
      <c r="AM103" t="str">
        <f t="shared" si="80"/>
        <v/>
      </c>
      <c r="AN103" t="str">
        <f t="shared" si="80"/>
        <v/>
      </c>
      <c r="AO103" t="str">
        <f t="shared" si="80"/>
        <v/>
      </c>
      <c r="AP103" t="str">
        <f t="shared" si="80"/>
        <v/>
      </c>
      <c r="AQ103" t="str">
        <f t="shared" si="80"/>
        <v/>
      </c>
      <c r="AR103" t="str">
        <f t="shared" si="80"/>
        <v/>
      </c>
      <c r="AS103" t="str">
        <f t="shared" si="80"/>
        <v/>
      </c>
      <c r="AT103" t="str">
        <f t="shared" si="80"/>
        <v/>
      </c>
      <c r="AU103" t="str">
        <f t="shared" si="80"/>
        <v/>
      </c>
      <c r="AV103" t="str">
        <f t="shared" si="80"/>
        <v/>
      </c>
      <c r="AW103" t="str">
        <f t="shared" si="80"/>
        <v/>
      </c>
      <c r="AX103" t="str">
        <f t="shared" si="80"/>
        <v/>
      </c>
      <c r="AY103" t="str">
        <f t="shared" si="80"/>
        <v/>
      </c>
      <c r="AZ103" t="str">
        <f t="shared" si="80"/>
        <v/>
      </c>
      <c r="BA103" t="str">
        <f t="shared" si="80"/>
        <v/>
      </c>
      <c r="BB103" t="str">
        <f t="shared" si="80"/>
        <v/>
      </c>
      <c r="BC103" t="str">
        <f t="shared" si="80"/>
        <v/>
      </c>
      <c r="BD103" t="str">
        <f t="shared" si="80"/>
        <v/>
      </c>
      <c r="BE103" t="str">
        <f t="shared" si="80"/>
        <v/>
      </c>
      <c r="BF103" t="str">
        <f t="shared" si="80"/>
        <v/>
      </c>
      <c r="BG103" t="str">
        <f t="shared" si="80"/>
        <v/>
      </c>
      <c r="BH103" t="str">
        <f t="shared" si="80"/>
        <v/>
      </c>
      <c r="BI103" t="str">
        <f t="shared" si="80"/>
        <v/>
      </c>
      <c r="BJ103" t="str">
        <f t="shared" si="80"/>
        <v/>
      </c>
      <c r="BK103" t="str">
        <f t="shared" si="80"/>
        <v/>
      </c>
      <c r="BL103" t="str">
        <f t="shared" si="80"/>
        <v/>
      </c>
      <c r="BM103" t="str">
        <f t="shared" si="80"/>
        <v/>
      </c>
      <c r="BN103" t="str">
        <f t="shared" si="80"/>
        <v/>
      </c>
      <c r="BO103" t="str">
        <f t="shared" si="80"/>
        <v/>
      </c>
      <c r="BP103" t="str">
        <f t="shared" si="80"/>
        <v/>
      </c>
      <c r="BQ103" t="str">
        <f t="shared" si="80"/>
        <v/>
      </c>
      <c r="BR103" t="str">
        <f t="shared" si="79"/>
        <v/>
      </c>
      <c r="BS103" t="str">
        <f t="shared" si="79"/>
        <v/>
      </c>
      <c r="BT103" t="str">
        <f t="shared" si="79"/>
        <v/>
      </c>
      <c r="BU103" t="str">
        <f t="shared" si="79"/>
        <v/>
      </c>
      <c r="BV103" t="str">
        <f t="shared" si="79"/>
        <v/>
      </c>
      <c r="BW103" t="str">
        <f t="shared" si="79"/>
        <v/>
      </c>
      <c r="BX103" t="str">
        <f t="shared" si="79"/>
        <v/>
      </c>
      <c r="BY103" t="str">
        <f t="shared" si="79"/>
        <v/>
      </c>
      <c r="BZ103" t="str">
        <f t="shared" si="79"/>
        <v/>
      </c>
      <c r="CA103" t="str">
        <f t="shared" si="79"/>
        <v/>
      </c>
      <c r="CB103" t="str">
        <f t="shared" si="79"/>
        <v/>
      </c>
      <c r="CC103" t="str">
        <f t="shared" si="79"/>
        <v/>
      </c>
      <c r="CD103" t="str">
        <f t="shared" si="79"/>
        <v/>
      </c>
      <c r="CE103" t="str">
        <f t="shared" si="79"/>
        <v/>
      </c>
      <c r="CF103" t="str">
        <f t="shared" si="79"/>
        <v/>
      </c>
      <c r="CG103" t="str">
        <f t="shared" si="79"/>
        <v/>
      </c>
      <c r="CH103" t="str">
        <f t="shared" si="79"/>
        <v/>
      </c>
      <c r="CI103" t="str">
        <f t="shared" si="79"/>
        <v/>
      </c>
      <c r="CJ103" t="str">
        <f t="shared" si="79"/>
        <v/>
      </c>
      <c r="CK103" t="str">
        <f t="shared" si="79"/>
        <v/>
      </c>
      <c r="CL103" t="str">
        <f t="shared" si="79"/>
        <v/>
      </c>
      <c r="CM103" t="str">
        <f t="shared" si="79"/>
        <v/>
      </c>
      <c r="CN103" t="str">
        <f t="shared" si="79"/>
        <v/>
      </c>
      <c r="CO103" t="str">
        <f t="shared" si="79"/>
        <v/>
      </c>
      <c r="CP103" t="str">
        <f t="shared" si="79"/>
        <v/>
      </c>
      <c r="CQ103" t="str">
        <f t="shared" si="79"/>
        <v/>
      </c>
      <c r="CR103" t="str">
        <f t="shared" si="79"/>
        <v/>
      </c>
      <c r="CS103" t="str">
        <f t="shared" si="79"/>
        <v/>
      </c>
      <c r="CT103" t="str">
        <f t="shared" si="79"/>
        <v/>
      </c>
      <c r="CU103" t="str">
        <f t="shared" si="79"/>
        <v/>
      </c>
      <c r="CV103" t="str">
        <f t="shared" si="79"/>
        <v/>
      </c>
      <c r="CW103" t="str">
        <f t="shared" si="79"/>
        <v/>
      </c>
      <c r="CX103" t="str">
        <f t="shared" si="79"/>
        <v/>
      </c>
      <c r="CY103" t="str">
        <f t="shared" si="79"/>
        <v/>
      </c>
      <c r="CZ103" t="str">
        <f t="shared" si="79"/>
        <v/>
      </c>
      <c r="DA103" t="str">
        <f t="shared" si="79"/>
        <v/>
      </c>
      <c r="DY103" s="51">
        <f t="shared" si="45"/>
        <v>0</v>
      </c>
    </row>
    <row r="104" spans="1:129" x14ac:dyDescent="0.2">
      <c r="A104" s="51" t="str">
        <f>IF(ISNUMBER('Monthly Payroll'!#REF!),'Monthly Payroll'!#REF!,"")</f>
        <v/>
      </c>
      <c r="B104" s="56"/>
      <c r="D104" s="51" t="str">
        <f t="shared" si="77"/>
        <v/>
      </c>
      <c r="E104" t="str">
        <f t="shared" si="78"/>
        <v/>
      </c>
      <c r="F104" t="str">
        <f t="shared" si="80"/>
        <v/>
      </c>
      <c r="G104" t="str">
        <f t="shared" si="80"/>
        <v/>
      </c>
      <c r="H104" t="str">
        <f t="shared" si="80"/>
        <v/>
      </c>
      <c r="I104" t="str">
        <f t="shared" si="80"/>
        <v/>
      </c>
      <c r="J104" t="str">
        <f t="shared" si="80"/>
        <v/>
      </c>
      <c r="K104" t="str">
        <f t="shared" si="80"/>
        <v/>
      </c>
      <c r="L104" t="str">
        <f t="shared" si="80"/>
        <v/>
      </c>
      <c r="M104" t="str">
        <f t="shared" si="80"/>
        <v/>
      </c>
      <c r="N104" t="str">
        <f t="shared" si="80"/>
        <v/>
      </c>
      <c r="O104" t="str">
        <f t="shared" si="80"/>
        <v/>
      </c>
      <c r="P104" t="str">
        <f t="shared" si="80"/>
        <v/>
      </c>
      <c r="Q104" t="str">
        <f t="shared" si="80"/>
        <v/>
      </c>
      <c r="R104" t="str">
        <f t="shared" si="80"/>
        <v/>
      </c>
      <c r="S104" t="str">
        <f t="shared" si="80"/>
        <v/>
      </c>
      <c r="T104" t="str">
        <f t="shared" si="80"/>
        <v/>
      </c>
      <c r="U104" t="str">
        <f t="shared" si="80"/>
        <v/>
      </c>
      <c r="V104" t="str">
        <f t="shared" si="80"/>
        <v/>
      </c>
      <c r="W104" t="str">
        <f t="shared" si="80"/>
        <v/>
      </c>
      <c r="X104" t="str">
        <f t="shared" si="80"/>
        <v/>
      </c>
      <c r="Y104" t="str">
        <f t="shared" si="80"/>
        <v/>
      </c>
      <c r="Z104" t="str">
        <f t="shared" si="80"/>
        <v/>
      </c>
      <c r="AA104" t="str">
        <f t="shared" si="80"/>
        <v/>
      </c>
      <c r="AB104" t="str">
        <f t="shared" si="80"/>
        <v/>
      </c>
      <c r="AC104" t="str">
        <f t="shared" si="80"/>
        <v/>
      </c>
      <c r="AD104" t="str">
        <f t="shared" si="80"/>
        <v/>
      </c>
      <c r="AE104" t="str">
        <f t="shared" si="80"/>
        <v/>
      </c>
      <c r="AF104" t="str">
        <f t="shared" si="80"/>
        <v/>
      </c>
      <c r="AG104" t="str">
        <f t="shared" si="80"/>
        <v/>
      </c>
      <c r="AH104" t="str">
        <f t="shared" si="80"/>
        <v/>
      </c>
      <c r="AI104" t="str">
        <f t="shared" si="80"/>
        <v/>
      </c>
      <c r="AJ104" t="str">
        <f t="shared" si="80"/>
        <v/>
      </c>
      <c r="AK104" t="str">
        <f t="shared" si="80"/>
        <v/>
      </c>
      <c r="AL104" t="str">
        <f t="shared" si="80"/>
        <v/>
      </c>
      <c r="AM104" t="str">
        <f t="shared" si="80"/>
        <v/>
      </c>
      <c r="AN104" t="str">
        <f t="shared" si="80"/>
        <v/>
      </c>
      <c r="AO104" t="str">
        <f t="shared" si="80"/>
        <v/>
      </c>
      <c r="AP104" t="str">
        <f t="shared" si="80"/>
        <v/>
      </c>
      <c r="AQ104" t="str">
        <f t="shared" si="80"/>
        <v/>
      </c>
      <c r="AR104" t="str">
        <f t="shared" si="80"/>
        <v/>
      </c>
      <c r="AS104" t="str">
        <f t="shared" si="80"/>
        <v/>
      </c>
      <c r="AT104" t="str">
        <f t="shared" si="80"/>
        <v/>
      </c>
      <c r="AU104" t="str">
        <f t="shared" si="80"/>
        <v/>
      </c>
      <c r="AV104" t="str">
        <f t="shared" si="80"/>
        <v/>
      </c>
      <c r="AW104" t="str">
        <f t="shared" si="80"/>
        <v/>
      </c>
      <c r="AX104" t="str">
        <f t="shared" si="80"/>
        <v/>
      </c>
      <c r="AY104" t="str">
        <f t="shared" si="80"/>
        <v/>
      </c>
      <c r="AZ104" t="str">
        <f t="shared" si="80"/>
        <v/>
      </c>
      <c r="BA104" t="str">
        <f t="shared" si="80"/>
        <v/>
      </c>
      <c r="BB104" t="str">
        <f t="shared" si="80"/>
        <v/>
      </c>
      <c r="BC104" t="str">
        <f t="shared" si="80"/>
        <v/>
      </c>
      <c r="BD104" t="str">
        <f t="shared" si="80"/>
        <v/>
      </c>
      <c r="BE104" t="str">
        <f t="shared" si="80"/>
        <v/>
      </c>
      <c r="BF104" t="str">
        <f t="shared" si="80"/>
        <v/>
      </c>
      <c r="BG104" t="str">
        <f t="shared" si="80"/>
        <v/>
      </c>
      <c r="BH104" t="str">
        <f t="shared" si="80"/>
        <v/>
      </c>
      <c r="BI104" t="str">
        <f t="shared" si="80"/>
        <v/>
      </c>
      <c r="BJ104" t="str">
        <f t="shared" si="80"/>
        <v/>
      </c>
      <c r="BK104" t="str">
        <f t="shared" si="80"/>
        <v/>
      </c>
      <c r="BL104" t="str">
        <f t="shared" si="80"/>
        <v/>
      </c>
      <c r="BM104" t="str">
        <f t="shared" si="80"/>
        <v/>
      </c>
      <c r="BN104" t="str">
        <f t="shared" si="80"/>
        <v/>
      </c>
      <c r="BO104" t="str">
        <f t="shared" si="80"/>
        <v/>
      </c>
      <c r="BP104" t="str">
        <f t="shared" si="80"/>
        <v/>
      </c>
      <c r="BQ104" t="str">
        <f t="shared" ref="BQ104:DE107" si="81">IF(ISNUMBER($D104),IF(ISNUMBER(BQ$1),IF(BQ$1&lt;&gt;$D104,0,1),""),"")</f>
        <v/>
      </c>
      <c r="BR104" t="str">
        <f t="shared" si="81"/>
        <v/>
      </c>
      <c r="BS104" t="str">
        <f t="shared" si="81"/>
        <v/>
      </c>
      <c r="BT104" t="str">
        <f t="shared" si="81"/>
        <v/>
      </c>
      <c r="BU104" t="str">
        <f t="shared" si="81"/>
        <v/>
      </c>
      <c r="BV104" t="str">
        <f t="shared" si="81"/>
        <v/>
      </c>
      <c r="BW104" t="str">
        <f t="shared" si="81"/>
        <v/>
      </c>
      <c r="BX104" t="str">
        <f t="shared" si="81"/>
        <v/>
      </c>
      <c r="BY104" t="str">
        <f t="shared" si="81"/>
        <v/>
      </c>
      <c r="BZ104" t="str">
        <f t="shared" si="81"/>
        <v/>
      </c>
      <c r="CA104" t="str">
        <f t="shared" si="81"/>
        <v/>
      </c>
      <c r="CB104" t="str">
        <f t="shared" si="81"/>
        <v/>
      </c>
      <c r="CC104" t="str">
        <f t="shared" si="81"/>
        <v/>
      </c>
      <c r="CD104" t="str">
        <f t="shared" si="81"/>
        <v/>
      </c>
      <c r="CE104" t="str">
        <f t="shared" si="81"/>
        <v/>
      </c>
      <c r="CF104" t="str">
        <f t="shared" si="81"/>
        <v/>
      </c>
      <c r="CG104" t="str">
        <f t="shared" si="81"/>
        <v/>
      </c>
      <c r="CH104" t="str">
        <f t="shared" si="81"/>
        <v/>
      </c>
      <c r="CI104" t="str">
        <f t="shared" si="81"/>
        <v/>
      </c>
      <c r="CJ104" t="str">
        <f t="shared" si="81"/>
        <v/>
      </c>
      <c r="CK104" t="str">
        <f t="shared" si="81"/>
        <v/>
      </c>
      <c r="CL104" t="str">
        <f t="shared" si="81"/>
        <v/>
      </c>
      <c r="CM104" t="str">
        <f t="shared" si="81"/>
        <v/>
      </c>
      <c r="CN104" t="str">
        <f t="shared" si="81"/>
        <v/>
      </c>
      <c r="CO104" t="str">
        <f t="shared" si="81"/>
        <v/>
      </c>
      <c r="CP104" t="str">
        <f t="shared" si="81"/>
        <v/>
      </c>
      <c r="CQ104" t="str">
        <f t="shared" si="81"/>
        <v/>
      </c>
      <c r="CR104" t="str">
        <f t="shared" si="81"/>
        <v/>
      </c>
      <c r="CS104" t="str">
        <f t="shared" si="81"/>
        <v/>
      </c>
      <c r="CT104" t="str">
        <f t="shared" si="81"/>
        <v/>
      </c>
      <c r="CU104" t="str">
        <f t="shared" si="81"/>
        <v/>
      </c>
      <c r="CV104" t="str">
        <f t="shared" si="81"/>
        <v/>
      </c>
      <c r="CW104" t="str">
        <f t="shared" si="81"/>
        <v/>
      </c>
      <c r="CX104" t="str">
        <f t="shared" si="81"/>
        <v/>
      </c>
      <c r="CY104" t="str">
        <f t="shared" si="81"/>
        <v/>
      </c>
      <c r="CZ104" t="str">
        <f t="shared" si="81"/>
        <v/>
      </c>
      <c r="DA104" t="str">
        <f t="shared" si="81"/>
        <v/>
      </c>
      <c r="DB104" t="str">
        <f t="shared" si="81"/>
        <v/>
      </c>
      <c r="DY104" s="51">
        <f t="shared" si="45"/>
        <v>0</v>
      </c>
    </row>
    <row r="105" spans="1:129" x14ac:dyDescent="0.2">
      <c r="A105" s="51" t="str">
        <f>IF(ISNUMBER('Monthly Payroll'!#REF!),'Monthly Payroll'!#REF!,"")</f>
        <v/>
      </c>
      <c r="B105" s="56"/>
      <c r="D105" s="51" t="str">
        <f t="shared" si="77"/>
        <v/>
      </c>
      <c r="E105" t="str">
        <f t="shared" si="78"/>
        <v/>
      </c>
      <c r="F105" t="str">
        <f t="shared" ref="F105:BQ108" si="82">IF(ISNUMBER($D105),IF(ISNUMBER(F$1),IF(F$1&lt;&gt;$D105,0,1),""),"")</f>
        <v/>
      </c>
      <c r="G105" t="str">
        <f t="shared" si="82"/>
        <v/>
      </c>
      <c r="H105" t="str">
        <f t="shared" si="82"/>
        <v/>
      </c>
      <c r="I105" t="str">
        <f t="shared" si="82"/>
        <v/>
      </c>
      <c r="J105" t="str">
        <f t="shared" si="82"/>
        <v/>
      </c>
      <c r="K105" t="str">
        <f t="shared" si="82"/>
        <v/>
      </c>
      <c r="L105" t="str">
        <f t="shared" si="82"/>
        <v/>
      </c>
      <c r="M105" t="str">
        <f t="shared" si="82"/>
        <v/>
      </c>
      <c r="N105" t="str">
        <f t="shared" si="82"/>
        <v/>
      </c>
      <c r="O105" t="str">
        <f t="shared" si="82"/>
        <v/>
      </c>
      <c r="P105" t="str">
        <f t="shared" si="82"/>
        <v/>
      </c>
      <c r="Q105" t="str">
        <f t="shared" si="82"/>
        <v/>
      </c>
      <c r="R105" t="str">
        <f t="shared" si="82"/>
        <v/>
      </c>
      <c r="S105" t="str">
        <f t="shared" si="82"/>
        <v/>
      </c>
      <c r="T105" t="str">
        <f t="shared" si="82"/>
        <v/>
      </c>
      <c r="U105" t="str">
        <f t="shared" si="82"/>
        <v/>
      </c>
      <c r="V105" t="str">
        <f t="shared" si="82"/>
        <v/>
      </c>
      <c r="W105" t="str">
        <f t="shared" si="82"/>
        <v/>
      </c>
      <c r="X105" t="str">
        <f t="shared" si="82"/>
        <v/>
      </c>
      <c r="Y105" t="str">
        <f t="shared" si="82"/>
        <v/>
      </c>
      <c r="Z105" t="str">
        <f t="shared" si="82"/>
        <v/>
      </c>
      <c r="AA105" t="str">
        <f t="shared" si="82"/>
        <v/>
      </c>
      <c r="AB105" t="str">
        <f t="shared" si="82"/>
        <v/>
      </c>
      <c r="AC105" t="str">
        <f t="shared" si="82"/>
        <v/>
      </c>
      <c r="AD105" t="str">
        <f t="shared" si="82"/>
        <v/>
      </c>
      <c r="AE105" t="str">
        <f t="shared" si="82"/>
        <v/>
      </c>
      <c r="AF105" t="str">
        <f t="shared" si="82"/>
        <v/>
      </c>
      <c r="AG105" t="str">
        <f t="shared" si="82"/>
        <v/>
      </c>
      <c r="AH105" t="str">
        <f t="shared" si="82"/>
        <v/>
      </c>
      <c r="AI105" t="str">
        <f t="shared" si="82"/>
        <v/>
      </c>
      <c r="AJ105" t="str">
        <f t="shared" si="82"/>
        <v/>
      </c>
      <c r="AK105" t="str">
        <f t="shared" si="82"/>
        <v/>
      </c>
      <c r="AL105" t="str">
        <f t="shared" si="82"/>
        <v/>
      </c>
      <c r="AM105" t="str">
        <f t="shared" si="82"/>
        <v/>
      </c>
      <c r="AN105" t="str">
        <f t="shared" si="82"/>
        <v/>
      </c>
      <c r="AO105" t="str">
        <f t="shared" si="82"/>
        <v/>
      </c>
      <c r="AP105" t="str">
        <f t="shared" si="82"/>
        <v/>
      </c>
      <c r="AQ105" t="str">
        <f t="shared" si="82"/>
        <v/>
      </c>
      <c r="AR105" t="str">
        <f t="shared" si="82"/>
        <v/>
      </c>
      <c r="AS105" t="str">
        <f t="shared" si="82"/>
        <v/>
      </c>
      <c r="AT105" t="str">
        <f t="shared" si="82"/>
        <v/>
      </c>
      <c r="AU105" t="str">
        <f t="shared" si="82"/>
        <v/>
      </c>
      <c r="AV105" t="str">
        <f t="shared" si="82"/>
        <v/>
      </c>
      <c r="AW105" t="str">
        <f t="shared" si="82"/>
        <v/>
      </c>
      <c r="AX105" t="str">
        <f t="shared" si="82"/>
        <v/>
      </c>
      <c r="AY105" t="str">
        <f t="shared" si="82"/>
        <v/>
      </c>
      <c r="AZ105" t="str">
        <f t="shared" si="82"/>
        <v/>
      </c>
      <c r="BA105" t="str">
        <f t="shared" si="82"/>
        <v/>
      </c>
      <c r="BB105" t="str">
        <f t="shared" si="82"/>
        <v/>
      </c>
      <c r="BC105" t="str">
        <f t="shared" si="82"/>
        <v/>
      </c>
      <c r="BD105" t="str">
        <f t="shared" si="82"/>
        <v/>
      </c>
      <c r="BE105" t="str">
        <f t="shared" si="82"/>
        <v/>
      </c>
      <c r="BF105" t="str">
        <f t="shared" si="82"/>
        <v/>
      </c>
      <c r="BG105" t="str">
        <f t="shared" si="82"/>
        <v/>
      </c>
      <c r="BH105" t="str">
        <f t="shared" si="82"/>
        <v/>
      </c>
      <c r="BI105" t="str">
        <f t="shared" si="82"/>
        <v/>
      </c>
      <c r="BJ105" t="str">
        <f t="shared" si="82"/>
        <v/>
      </c>
      <c r="BK105" t="str">
        <f t="shared" si="82"/>
        <v/>
      </c>
      <c r="BL105" t="str">
        <f t="shared" si="82"/>
        <v/>
      </c>
      <c r="BM105" t="str">
        <f t="shared" si="82"/>
        <v/>
      </c>
      <c r="BN105" t="str">
        <f t="shared" si="82"/>
        <v/>
      </c>
      <c r="BO105" t="str">
        <f t="shared" si="82"/>
        <v/>
      </c>
      <c r="BP105" t="str">
        <f t="shared" si="82"/>
        <v/>
      </c>
      <c r="BQ105" t="str">
        <f t="shared" si="82"/>
        <v/>
      </c>
      <c r="BR105" t="str">
        <f t="shared" si="81"/>
        <v/>
      </c>
      <c r="BS105" t="str">
        <f t="shared" si="81"/>
        <v/>
      </c>
      <c r="BT105" t="str">
        <f t="shared" si="81"/>
        <v/>
      </c>
      <c r="BU105" t="str">
        <f t="shared" si="81"/>
        <v/>
      </c>
      <c r="BV105" t="str">
        <f t="shared" si="81"/>
        <v/>
      </c>
      <c r="BW105" t="str">
        <f t="shared" si="81"/>
        <v/>
      </c>
      <c r="BX105" t="str">
        <f t="shared" si="81"/>
        <v/>
      </c>
      <c r="BY105" t="str">
        <f t="shared" si="81"/>
        <v/>
      </c>
      <c r="BZ105" t="str">
        <f t="shared" si="81"/>
        <v/>
      </c>
      <c r="CA105" t="str">
        <f t="shared" si="81"/>
        <v/>
      </c>
      <c r="CB105" t="str">
        <f t="shared" si="81"/>
        <v/>
      </c>
      <c r="CC105" t="str">
        <f t="shared" si="81"/>
        <v/>
      </c>
      <c r="CD105" t="str">
        <f t="shared" si="81"/>
        <v/>
      </c>
      <c r="CE105" t="str">
        <f t="shared" si="81"/>
        <v/>
      </c>
      <c r="CF105" t="str">
        <f t="shared" si="81"/>
        <v/>
      </c>
      <c r="CG105" t="str">
        <f t="shared" si="81"/>
        <v/>
      </c>
      <c r="CH105" t="str">
        <f t="shared" si="81"/>
        <v/>
      </c>
      <c r="CI105" t="str">
        <f t="shared" si="81"/>
        <v/>
      </c>
      <c r="CJ105" t="str">
        <f t="shared" si="81"/>
        <v/>
      </c>
      <c r="CK105" t="str">
        <f t="shared" si="81"/>
        <v/>
      </c>
      <c r="CL105" t="str">
        <f t="shared" si="81"/>
        <v/>
      </c>
      <c r="CM105" t="str">
        <f t="shared" si="81"/>
        <v/>
      </c>
      <c r="CN105" t="str">
        <f t="shared" si="81"/>
        <v/>
      </c>
      <c r="CO105" t="str">
        <f t="shared" si="81"/>
        <v/>
      </c>
      <c r="CP105" t="str">
        <f t="shared" si="81"/>
        <v/>
      </c>
      <c r="CQ105" t="str">
        <f t="shared" si="81"/>
        <v/>
      </c>
      <c r="CR105" t="str">
        <f t="shared" si="81"/>
        <v/>
      </c>
      <c r="CS105" t="str">
        <f t="shared" si="81"/>
        <v/>
      </c>
      <c r="CT105" t="str">
        <f t="shared" si="81"/>
        <v/>
      </c>
      <c r="CU105" t="str">
        <f t="shared" si="81"/>
        <v/>
      </c>
      <c r="CV105" t="str">
        <f t="shared" si="81"/>
        <v/>
      </c>
      <c r="CW105" t="str">
        <f t="shared" si="81"/>
        <v/>
      </c>
      <c r="CX105" t="str">
        <f t="shared" si="81"/>
        <v/>
      </c>
      <c r="CY105" t="str">
        <f t="shared" si="81"/>
        <v/>
      </c>
      <c r="CZ105" t="str">
        <f t="shared" si="81"/>
        <v/>
      </c>
      <c r="DA105" t="str">
        <f t="shared" si="81"/>
        <v/>
      </c>
      <c r="DB105" t="str">
        <f t="shared" si="81"/>
        <v/>
      </c>
      <c r="DC105" t="str">
        <f t="shared" si="81"/>
        <v/>
      </c>
      <c r="DY105" s="51">
        <f t="shared" si="45"/>
        <v>0</v>
      </c>
    </row>
    <row r="106" spans="1:129" x14ac:dyDescent="0.2">
      <c r="A106" s="51" t="str">
        <f>IF(ISNUMBER('Monthly Payroll'!A157),'Monthly Payroll'!A157,"")</f>
        <v/>
      </c>
      <c r="B106" s="56"/>
      <c r="D106" s="51" t="str">
        <f t="shared" si="77"/>
        <v/>
      </c>
      <c r="E106" t="str">
        <f t="shared" si="78"/>
        <v/>
      </c>
      <c r="F106" t="str">
        <f t="shared" si="82"/>
        <v/>
      </c>
      <c r="G106" t="str">
        <f t="shared" si="82"/>
        <v/>
      </c>
      <c r="H106" t="str">
        <f t="shared" si="82"/>
        <v/>
      </c>
      <c r="I106" t="str">
        <f t="shared" si="82"/>
        <v/>
      </c>
      <c r="J106" t="str">
        <f t="shared" si="82"/>
        <v/>
      </c>
      <c r="K106" t="str">
        <f t="shared" si="82"/>
        <v/>
      </c>
      <c r="L106" t="str">
        <f t="shared" si="82"/>
        <v/>
      </c>
      <c r="M106" t="str">
        <f t="shared" si="82"/>
        <v/>
      </c>
      <c r="N106" t="str">
        <f t="shared" si="82"/>
        <v/>
      </c>
      <c r="O106" t="str">
        <f t="shared" si="82"/>
        <v/>
      </c>
      <c r="P106" t="str">
        <f t="shared" si="82"/>
        <v/>
      </c>
      <c r="Q106" t="str">
        <f t="shared" si="82"/>
        <v/>
      </c>
      <c r="R106" t="str">
        <f t="shared" si="82"/>
        <v/>
      </c>
      <c r="S106" t="str">
        <f t="shared" si="82"/>
        <v/>
      </c>
      <c r="T106" t="str">
        <f t="shared" si="82"/>
        <v/>
      </c>
      <c r="U106" t="str">
        <f t="shared" si="82"/>
        <v/>
      </c>
      <c r="V106" t="str">
        <f t="shared" si="82"/>
        <v/>
      </c>
      <c r="W106" t="str">
        <f t="shared" si="82"/>
        <v/>
      </c>
      <c r="X106" t="str">
        <f t="shared" si="82"/>
        <v/>
      </c>
      <c r="Y106" t="str">
        <f t="shared" si="82"/>
        <v/>
      </c>
      <c r="Z106" t="str">
        <f t="shared" si="82"/>
        <v/>
      </c>
      <c r="AA106" t="str">
        <f t="shared" si="82"/>
        <v/>
      </c>
      <c r="AB106" t="str">
        <f t="shared" si="82"/>
        <v/>
      </c>
      <c r="AC106" t="str">
        <f t="shared" si="82"/>
        <v/>
      </c>
      <c r="AD106" t="str">
        <f t="shared" si="82"/>
        <v/>
      </c>
      <c r="AE106" t="str">
        <f t="shared" si="82"/>
        <v/>
      </c>
      <c r="AF106" t="str">
        <f t="shared" si="82"/>
        <v/>
      </c>
      <c r="AG106" t="str">
        <f t="shared" si="82"/>
        <v/>
      </c>
      <c r="AH106" t="str">
        <f t="shared" si="82"/>
        <v/>
      </c>
      <c r="AI106" t="str">
        <f t="shared" si="82"/>
        <v/>
      </c>
      <c r="AJ106" t="str">
        <f t="shared" si="82"/>
        <v/>
      </c>
      <c r="AK106" t="str">
        <f t="shared" si="82"/>
        <v/>
      </c>
      <c r="AL106" t="str">
        <f t="shared" si="82"/>
        <v/>
      </c>
      <c r="AM106" t="str">
        <f t="shared" si="82"/>
        <v/>
      </c>
      <c r="AN106" t="str">
        <f t="shared" si="82"/>
        <v/>
      </c>
      <c r="AO106" t="str">
        <f t="shared" si="82"/>
        <v/>
      </c>
      <c r="AP106" t="str">
        <f t="shared" si="82"/>
        <v/>
      </c>
      <c r="AQ106" t="str">
        <f t="shared" si="82"/>
        <v/>
      </c>
      <c r="AR106" t="str">
        <f t="shared" si="82"/>
        <v/>
      </c>
      <c r="AS106" t="str">
        <f t="shared" si="82"/>
        <v/>
      </c>
      <c r="AT106" t="str">
        <f t="shared" si="82"/>
        <v/>
      </c>
      <c r="AU106" t="str">
        <f t="shared" si="82"/>
        <v/>
      </c>
      <c r="AV106" t="str">
        <f t="shared" si="82"/>
        <v/>
      </c>
      <c r="AW106" t="str">
        <f t="shared" si="82"/>
        <v/>
      </c>
      <c r="AX106" t="str">
        <f t="shared" si="82"/>
        <v/>
      </c>
      <c r="AY106" t="str">
        <f t="shared" si="82"/>
        <v/>
      </c>
      <c r="AZ106" t="str">
        <f t="shared" si="82"/>
        <v/>
      </c>
      <c r="BA106" t="str">
        <f t="shared" si="82"/>
        <v/>
      </c>
      <c r="BB106" t="str">
        <f t="shared" si="82"/>
        <v/>
      </c>
      <c r="BC106" t="str">
        <f t="shared" si="82"/>
        <v/>
      </c>
      <c r="BD106" t="str">
        <f t="shared" si="82"/>
        <v/>
      </c>
      <c r="BE106" t="str">
        <f t="shared" si="82"/>
        <v/>
      </c>
      <c r="BF106" t="str">
        <f t="shared" si="82"/>
        <v/>
      </c>
      <c r="BG106" t="str">
        <f t="shared" si="82"/>
        <v/>
      </c>
      <c r="BH106" t="str">
        <f t="shared" si="82"/>
        <v/>
      </c>
      <c r="BI106" t="str">
        <f t="shared" si="82"/>
        <v/>
      </c>
      <c r="BJ106" t="str">
        <f t="shared" si="82"/>
        <v/>
      </c>
      <c r="BK106" t="str">
        <f t="shared" si="82"/>
        <v/>
      </c>
      <c r="BL106" t="str">
        <f t="shared" si="82"/>
        <v/>
      </c>
      <c r="BM106" t="str">
        <f t="shared" si="82"/>
        <v/>
      </c>
      <c r="BN106" t="str">
        <f t="shared" si="82"/>
        <v/>
      </c>
      <c r="BO106" t="str">
        <f t="shared" si="82"/>
        <v/>
      </c>
      <c r="BP106" t="str">
        <f t="shared" si="82"/>
        <v/>
      </c>
      <c r="BQ106" t="str">
        <f t="shared" si="82"/>
        <v/>
      </c>
      <c r="BR106" t="str">
        <f t="shared" si="81"/>
        <v/>
      </c>
      <c r="BS106" t="str">
        <f t="shared" si="81"/>
        <v/>
      </c>
      <c r="BT106" t="str">
        <f t="shared" si="81"/>
        <v/>
      </c>
      <c r="BU106" t="str">
        <f t="shared" si="81"/>
        <v/>
      </c>
      <c r="BV106" t="str">
        <f t="shared" si="81"/>
        <v/>
      </c>
      <c r="BW106" t="str">
        <f t="shared" si="81"/>
        <v/>
      </c>
      <c r="BX106" t="str">
        <f t="shared" si="81"/>
        <v/>
      </c>
      <c r="BY106" t="str">
        <f t="shared" si="81"/>
        <v/>
      </c>
      <c r="BZ106" t="str">
        <f t="shared" si="81"/>
        <v/>
      </c>
      <c r="CA106" t="str">
        <f t="shared" si="81"/>
        <v/>
      </c>
      <c r="CB106" t="str">
        <f t="shared" si="81"/>
        <v/>
      </c>
      <c r="CC106" t="str">
        <f t="shared" si="81"/>
        <v/>
      </c>
      <c r="CD106" t="str">
        <f t="shared" si="81"/>
        <v/>
      </c>
      <c r="CE106" t="str">
        <f t="shared" si="81"/>
        <v/>
      </c>
      <c r="CF106" t="str">
        <f t="shared" si="81"/>
        <v/>
      </c>
      <c r="CG106" t="str">
        <f t="shared" si="81"/>
        <v/>
      </c>
      <c r="CH106" t="str">
        <f t="shared" si="81"/>
        <v/>
      </c>
      <c r="CI106" t="str">
        <f t="shared" si="81"/>
        <v/>
      </c>
      <c r="CJ106" t="str">
        <f t="shared" si="81"/>
        <v/>
      </c>
      <c r="CK106" t="str">
        <f t="shared" si="81"/>
        <v/>
      </c>
      <c r="CL106" t="str">
        <f t="shared" si="81"/>
        <v/>
      </c>
      <c r="CM106" t="str">
        <f t="shared" si="81"/>
        <v/>
      </c>
      <c r="CN106" t="str">
        <f t="shared" si="81"/>
        <v/>
      </c>
      <c r="CO106" t="str">
        <f t="shared" si="81"/>
        <v/>
      </c>
      <c r="CP106" t="str">
        <f t="shared" si="81"/>
        <v/>
      </c>
      <c r="CQ106" t="str">
        <f t="shared" si="81"/>
        <v/>
      </c>
      <c r="CR106" t="str">
        <f t="shared" si="81"/>
        <v/>
      </c>
      <c r="CS106" t="str">
        <f t="shared" si="81"/>
        <v/>
      </c>
      <c r="CT106" t="str">
        <f t="shared" si="81"/>
        <v/>
      </c>
      <c r="CU106" t="str">
        <f t="shared" si="81"/>
        <v/>
      </c>
      <c r="CV106" t="str">
        <f t="shared" si="81"/>
        <v/>
      </c>
      <c r="CW106" t="str">
        <f t="shared" si="81"/>
        <v/>
      </c>
      <c r="CX106" t="str">
        <f t="shared" si="81"/>
        <v/>
      </c>
      <c r="CY106" t="str">
        <f t="shared" si="81"/>
        <v/>
      </c>
      <c r="CZ106" t="str">
        <f t="shared" si="81"/>
        <v/>
      </c>
      <c r="DA106" t="str">
        <f t="shared" si="81"/>
        <v/>
      </c>
      <c r="DB106" t="str">
        <f t="shared" si="81"/>
        <v/>
      </c>
      <c r="DC106" t="str">
        <f t="shared" si="81"/>
        <v/>
      </c>
      <c r="DD106" t="str">
        <f t="shared" si="81"/>
        <v/>
      </c>
      <c r="DY106" s="51">
        <f t="shared" si="45"/>
        <v>0</v>
      </c>
    </row>
    <row r="107" spans="1:129" x14ac:dyDescent="0.2">
      <c r="A107" s="51" t="str">
        <f>IF(ISNUMBER('Monthly Payroll'!A158),'Monthly Payroll'!A158,"")</f>
        <v/>
      </c>
      <c r="B107" s="56"/>
      <c r="D107" s="51" t="str">
        <f t="shared" si="77"/>
        <v/>
      </c>
      <c r="E107" t="str">
        <f t="shared" si="78"/>
        <v/>
      </c>
      <c r="F107" t="str">
        <f t="shared" si="82"/>
        <v/>
      </c>
      <c r="G107" t="str">
        <f t="shared" si="82"/>
        <v/>
      </c>
      <c r="H107" t="str">
        <f t="shared" si="82"/>
        <v/>
      </c>
      <c r="I107" t="str">
        <f t="shared" si="82"/>
        <v/>
      </c>
      <c r="J107" t="str">
        <f t="shared" si="82"/>
        <v/>
      </c>
      <c r="K107" t="str">
        <f t="shared" si="82"/>
        <v/>
      </c>
      <c r="L107" t="str">
        <f t="shared" si="82"/>
        <v/>
      </c>
      <c r="M107" t="str">
        <f t="shared" si="82"/>
        <v/>
      </c>
      <c r="N107" t="str">
        <f t="shared" si="82"/>
        <v/>
      </c>
      <c r="O107" t="str">
        <f t="shared" si="82"/>
        <v/>
      </c>
      <c r="P107" t="str">
        <f t="shared" si="82"/>
        <v/>
      </c>
      <c r="Q107" t="str">
        <f t="shared" si="82"/>
        <v/>
      </c>
      <c r="R107" t="str">
        <f t="shared" si="82"/>
        <v/>
      </c>
      <c r="S107" t="str">
        <f t="shared" si="82"/>
        <v/>
      </c>
      <c r="T107" t="str">
        <f t="shared" si="82"/>
        <v/>
      </c>
      <c r="U107" t="str">
        <f t="shared" si="82"/>
        <v/>
      </c>
      <c r="V107" t="str">
        <f t="shared" si="82"/>
        <v/>
      </c>
      <c r="W107" t="str">
        <f t="shared" si="82"/>
        <v/>
      </c>
      <c r="X107" t="str">
        <f t="shared" si="82"/>
        <v/>
      </c>
      <c r="Y107" t="str">
        <f t="shared" si="82"/>
        <v/>
      </c>
      <c r="Z107" t="str">
        <f t="shared" si="82"/>
        <v/>
      </c>
      <c r="AA107" t="str">
        <f t="shared" si="82"/>
        <v/>
      </c>
      <c r="AB107" t="str">
        <f t="shared" si="82"/>
        <v/>
      </c>
      <c r="AC107" t="str">
        <f t="shared" si="82"/>
        <v/>
      </c>
      <c r="AD107" t="str">
        <f t="shared" si="82"/>
        <v/>
      </c>
      <c r="AE107" t="str">
        <f t="shared" si="82"/>
        <v/>
      </c>
      <c r="AF107" t="str">
        <f t="shared" si="82"/>
        <v/>
      </c>
      <c r="AG107" t="str">
        <f t="shared" si="82"/>
        <v/>
      </c>
      <c r="AH107" t="str">
        <f t="shared" si="82"/>
        <v/>
      </c>
      <c r="AI107" t="str">
        <f t="shared" si="82"/>
        <v/>
      </c>
      <c r="AJ107" t="str">
        <f t="shared" si="82"/>
        <v/>
      </c>
      <c r="AK107" t="str">
        <f t="shared" si="82"/>
        <v/>
      </c>
      <c r="AL107" t="str">
        <f t="shared" si="82"/>
        <v/>
      </c>
      <c r="AM107" t="str">
        <f t="shared" si="82"/>
        <v/>
      </c>
      <c r="AN107" t="str">
        <f t="shared" si="82"/>
        <v/>
      </c>
      <c r="AO107" t="str">
        <f t="shared" si="82"/>
        <v/>
      </c>
      <c r="AP107" t="str">
        <f t="shared" si="82"/>
        <v/>
      </c>
      <c r="AQ107" t="str">
        <f t="shared" si="82"/>
        <v/>
      </c>
      <c r="AR107" t="str">
        <f t="shared" si="82"/>
        <v/>
      </c>
      <c r="AS107" t="str">
        <f t="shared" si="82"/>
        <v/>
      </c>
      <c r="AT107" t="str">
        <f t="shared" si="82"/>
        <v/>
      </c>
      <c r="AU107" t="str">
        <f t="shared" si="82"/>
        <v/>
      </c>
      <c r="AV107" t="str">
        <f t="shared" si="82"/>
        <v/>
      </c>
      <c r="AW107" t="str">
        <f t="shared" si="82"/>
        <v/>
      </c>
      <c r="AX107" t="str">
        <f t="shared" si="82"/>
        <v/>
      </c>
      <c r="AY107" t="str">
        <f t="shared" si="82"/>
        <v/>
      </c>
      <c r="AZ107" t="str">
        <f t="shared" si="82"/>
        <v/>
      </c>
      <c r="BA107" t="str">
        <f t="shared" si="82"/>
        <v/>
      </c>
      <c r="BB107" t="str">
        <f t="shared" si="82"/>
        <v/>
      </c>
      <c r="BC107" t="str">
        <f t="shared" si="82"/>
        <v/>
      </c>
      <c r="BD107" t="str">
        <f t="shared" si="82"/>
        <v/>
      </c>
      <c r="BE107" t="str">
        <f t="shared" si="82"/>
        <v/>
      </c>
      <c r="BF107" t="str">
        <f t="shared" si="82"/>
        <v/>
      </c>
      <c r="BG107" t="str">
        <f t="shared" si="82"/>
        <v/>
      </c>
      <c r="BH107" t="str">
        <f t="shared" si="82"/>
        <v/>
      </c>
      <c r="BI107" t="str">
        <f t="shared" si="82"/>
        <v/>
      </c>
      <c r="BJ107" t="str">
        <f t="shared" si="82"/>
        <v/>
      </c>
      <c r="BK107" t="str">
        <f t="shared" si="82"/>
        <v/>
      </c>
      <c r="BL107" t="str">
        <f t="shared" si="82"/>
        <v/>
      </c>
      <c r="BM107" t="str">
        <f t="shared" si="82"/>
        <v/>
      </c>
      <c r="BN107" t="str">
        <f t="shared" si="82"/>
        <v/>
      </c>
      <c r="BO107" t="str">
        <f t="shared" si="82"/>
        <v/>
      </c>
      <c r="BP107" t="str">
        <f t="shared" si="82"/>
        <v/>
      </c>
      <c r="BQ107" t="str">
        <f t="shared" si="82"/>
        <v/>
      </c>
      <c r="BR107" t="str">
        <f t="shared" si="81"/>
        <v/>
      </c>
      <c r="BS107" t="str">
        <f t="shared" si="81"/>
        <v/>
      </c>
      <c r="BT107" t="str">
        <f t="shared" si="81"/>
        <v/>
      </c>
      <c r="BU107" t="str">
        <f t="shared" si="81"/>
        <v/>
      </c>
      <c r="BV107" t="str">
        <f t="shared" si="81"/>
        <v/>
      </c>
      <c r="BW107" t="str">
        <f t="shared" si="81"/>
        <v/>
      </c>
      <c r="BX107" t="str">
        <f t="shared" si="81"/>
        <v/>
      </c>
      <c r="BY107" t="str">
        <f t="shared" si="81"/>
        <v/>
      </c>
      <c r="BZ107" t="str">
        <f t="shared" si="81"/>
        <v/>
      </c>
      <c r="CA107" t="str">
        <f t="shared" si="81"/>
        <v/>
      </c>
      <c r="CB107" t="str">
        <f t="shared" si="81"/>
        <v/>
      </c>
      <c r="CC107" t="str">
        <f t="shared" si="81"/>
        <v/>
      </c>
      <c r="CD107" t="str">
        <f t="shared" si="81"/>
        <v/>
      </c>
      <c r="CE107" t="str">
        <f t="shared" si="81"/>
        <v/>
      </c>
      <c r="CF107" t="str">
        <f t="shared" si="81"/>
        <v/>
      </c>
      <c r="CG107" t="str">
        <f t="shared" si="81"/>
        <v/>
      </c>
      <c r="CH107" t="str">
        <f t="shared" si="81"/>
        <v/>
      </c>
      <c r="CI107" t="str">
        <f t="shared" si="81"/>
        <v/>
      </c>
      <c r="CJ107" t="str">
        <f t="shared" si="81"/>
        <v/>
      </c>
      <c r="CK107" t="str">
        <f t="shared" si="81"/>
        <v/>
      </c>
      <c r="CL107" t="str">
        <f t="shared" si="81"/>
        <v/>
      </c>
      <c r="CM107" t="str">
        <f t="shared" si="81"/>
        <v/>
      </c>
      <c r="CN107" t="str">
        <f t="shared" si="81"/>
        <v/>
      </c>
      <c r="CO107" t="str">
        <f t="shared" si="81"/>
        <v/>
      </c>
      <c r="CP107" t="str">
        <f t="shared" si="81"/>
        <v/>
      </c>
      <c r="CQ107" t="str">
        <f t="shared" si="81"/>
        <v/>
      </c>
      <c r="CR107" t="str">
        <f t="shared" si="81"/>
        <v/>
      </c>
      <c r="CS107" t="str">
        <f t="shared" si="81"/>
        <v/>
      </c>
      <c r="CT107" t="str">
        <f t="shared" si="81"/>
        <v/>
      </c>
      <c r="CU107" t="str">
        <f t="shared" si="81"/>
        <v/>
      </c>
      <c r="CV107" t="str">
        <f t="shared" si="81"/>
        <v/>
      </c>
      <c r="CW107" t="str">
        <f t="shared" si="81"/>
        <v/>
      </c>
      <c r="CX107" t="str">
        <f t="shared" si="81"/>
        <v/>
      </c>
      <c r="CY107" t="str">
        <f t="shared" si="81"/>
        <v/>
      </c>
      <c r="CZ107" t="str">
        <f t="shared" si="81"/>
        <v/>
      </c>
      <c r="DA107" t="str">
        <f t="shared" si="81"/>
        <v/>
      </c>
      <c r="DB107" t="str">
        <f t="shared" si="81"/>
        <v/>
      </c>
      <c r="DC107" t="str">
        <f t="shared" si="81"/>
        <v/>
      </c>
      <c r="DD107" t="str">
        <f t="shared" si="81"/>
        <v/>
      </c>
      <c r="DE107" t="str">
        <f t="shared" si="81"/>
        <v/>
      </c>
      <c r="DY107" s="51">
        <f t="shared" si="45"/>
        <v>0</v>
      </c>
    </row>
    <row r="108" spans="1:129" x14ac:dyDescent="0.2">
      <c r="A108" s="51" t="str">
        <f>IF(ISNUMBER('Monthly Payroll'!A159),'Monthly Payroll'!A159,"")</f>
        <v/>
      </c>
      <c r="B108" s="56"/>
      <c r="D108" s="51" t="str">
        <f t="shared" si="77"/>
        <v/>
      </c>
      <c r="E108" t="str">
        <f t="shared" si="78"/>
        <v/>
      </c>
      <c r="F108" t="str">
        <f t="shared" si="82"/>
        <v/>
      </c>
      <c r="G108" t="str">
        <f t="shared" si="82"/>
        <v/>
      </c>
      <c r="H108" t="str">
        <f t="shared" si="82"/>
        <v/>
      </c>
      <c r="I108" t="str">
        <f t="shared" si="82"/>
        <v/>
      </c>
      <c r="J108" t="str">
        <f t="shared" si="82"/>
        <v/>
      </c>
      <c r="K108" t="str">
        <f t="shared" si="82"/>
        <v/>
      </c>
      <c r="L108" t="str">
        <f t="shared" si="82"/>
        <v/>
      </c>
      <c r="M108" t="str">
        <f t="shared" si="82"/>
        <v/>
      </c>
      <c r="N108" t="str">
        <f t="shared" si="82"/>
        <v/>
      </c>
      <c r="O108" t="str">
        <f t="shared" si="82"/>
        <v/>
      </c>
      <c r="P108" t="str">
        <f t="shared" si="82"/>
        <v/>
      </c>
      <c r="Q108" t="str">
        <f t="shared" si="82"/>
        <v/>
      </c>
      <c r="R108" t="str">
        <f t="shared" si="82"/>
        <v/>
      </c>
      <c r="S108" t="str">
        <f t="shared" si="82"/>
        <v/>
      </c>
      <c r="T108" t="str">
        <f t="shared" si="82"/>
        <v/>
      </c>
      <c r="U108" t="str">
        <f t="shared" si="82"/>
        <v/>
      </c>
      <c r="V108" t="str">
        <f t="shared" si="82"/>
        <v/>
      </c>
      <c r="W108" t="str">
        <f t="shared" si="82"/>
        <v/>
      </c>
      <c r="X108" t="str">
        <f t="shared" si="82"/>
        <v/>
      </c>
      <c r="Y108" t="str">
        <f t="shared" si="82"/>
        <v/>
      </c>
      <c r="Z108" t="str">
        <f t="shared" si="82"/>
        <v/>
      </c>
      <c r="AA108" t="str">
        <f t="shared" si="82"/>
        <v/>
      </c>
      <c r="AB108" t="str">
        <f t="shared" si="82"/>
        <v/>
      </c>
      <c r="AC108" t="str">
        <f t="shared" si="82"/>
        <v/>
      </c>
      <c r="AD108" t="str">
        <f t="shared" si="82"/>
        <v/>
      </c>
      <c r="AE108" t="str">
        <f t="shared" si="82"/>
        <v/>
      </c>
      <c r="AF108" t="str">
        <f t="shared" si="82"/>
        <v/>
      </c>
      <c r="AG108" t="str">
        <f t="shared" si="82"/>
        <v/>
      </c>
      <c r="AH108" t="str">
        <f t="shared" si="82"/>
        <v/>
      </c>
      <c r="AI108" t="str">
        <f t="shared" si="82"/>
        <v/>
      </c>
      <c r="AJ108" t="str">
        <f t="shared" si="82"/>
        <v/>
      </c>
      <c r="AK108" t="str">
        <f t="shared" si="82"/>
        <v/>
      </c>
      <c r="AL108" t="str">
        <f t="shared" si="82"/>
        <v/>
      </c>
      <c r="AM108" t="str">
        <f t="shared" si="82"/>
        <v/>
      </c>
      <c r="AN108" t="str">
        <f t="shared" si="82"/>
        <v/>
      </c>
      <c r="AO108" t="str">
        <f t="shared" si="82"/>
        <v/>
      </c>
      <c r="AP108" t="str">
        <f t="shared" si="82"/>
        <v/>
      </c>
      <c r="AQ108" t="str">
        <f t="shared" si="82"/>
        <v/>
      </c>
      <c r="AR108" t="str">
        <f t="shared" si="82"/>
        <v/>
      </c>
      <c r="AS108" t="str">
        <f t="shared" si="82"/>
        <v/>
      </c>
      <c r="AT108" t="str">
        <f t="shared" si="82"/>
        <v/>
      </c>
      <c r="AU108" t="str">
        <f t="shared" si="82"/>
        <v/>
      </c>
      <c r="AV108" t="str">
        <f t="shared" si="82"/>
        <v/>
      </c>
      <c r="AW108" t="str">
        <f t="shared" si="82"/>
        <v/>
      </c>
      <c r="AX108" t="str">
        <f t="shared" si="82"/>
        <v/>
      </c>
      <c r="AY108" t="str">
        <f t="shared" si="82"/>
        <v/>
      </c>
      <c r="AZ108" t="str">
        <f t="shared" si="82"/>
        <v/>
      </c>
      <c r="BA108" t="str">
        <f t="shared" si="82"/>
        <v/>
      </c>
      <c r="BB108" t="str">
        <f t="shared" si="82"/>
        <v/>
      </c>
      <c r="BC108" t="str">
        <f t="shared" si="82"/>
        <v/>
      </c>
      <c r="BD108" t="str">
        <f t="shared" si="82"/>
        <v/>
      </c>
      <c r="BE108" t="str">
        <f t="shared" si="82"/>
        <v/>
      </c>
      <c r="BF108" t="str">
        <f t="shared" si="82"/>
        <v/>
      </c>
      <c r="BG108" t="str">
        <f t="shared" si="82"/>
        <v/>
      </c>
      <c r="BH108" t="str">
        <f t="shared" si="82"/>
        <v/>
      </c>
      <c r="BI108" t="str">
        <f t="shared" si="82"/>
        <v/>
      </c>
      <c r="BJ108" t="str">
        <f t="shared" si="82"/>
        <v/>
      </c>
      <c r="BK108" t="str">
        <f t="shared" si="82"/>
        <v/>
      </c>
      <c r="BL108" t="str">
        <f t="shared" si="82"/>
        <v/>
      </c>
      <c r="BM108" t="str">
        <f t="shared" si="82"/>
        <v/>
      </c>
      <c r="BN108" t="str">
        <f t="shared" si="82"/>
        <v/>
      </c>
      <c r="BO108" t="str">
        <f t="shared" si="82"/>
        <v/>
      </c>
      <c r="BP108" t="str">
        <f t="shared" si="82"/>
        <v/>
      </c>
      <c r="BQ108" t="str">
        <f t="shared" ref="BQ108:DI111" si="83">IF(ISNUMBER($D108),IF(ISNUMBER(BQ$1),IF(BQ$1&lt;&gt;$D108,0,1),""),"")</f>
        <v/>
      </c>
      <c r="BR108" t="str">
        <f t="shared" si="83"/>
        <v/>
      </c>
      <c r="BS108" t="str">
        <f t="shared" si="83"/>
        <v/>
      </c>
      <c r="BT108" t="str">
        <f t="shared" si="83"/>
        <v/>
      </c>
      <c r="BU108" t="str">
        <f t="shared" si="83"/>
        <v/>
      </c>
      <c r="BV108" t="str">
        <f t="shared" si="83"/>
        <v/>
      </c>
      <c r="BW108" t="str">
        <f t="shared" si="83"/>
        <v/>
      </c>
      <c r="BX108" t="str">
        <f t="shared" si="83"/>
        <v/>
      </c>
      <c r="BY108" t="str">
        <f t="shared" si="83"/>
        <v/>
      </c>
      <c r="BZ108" t="str">
        <f t="shared" si="83"/>
        <v/>
      </c>
      <c r="CA108" t="str">
        <f t="shared" si="83"/>
        <v/>
      </c>
      <c r="CB108" t="str">
        <f t="shared" si="83"/>
        <v/>
      </c>
      <c r="CC108" t="str">
        <f t="shared" si="83"/>
        <v/>
      </c>
      <c r="CD108" t="str">
        <f t="shared" si="83"/>
        <v/>
      </c>
      <c r="CE108" t="str">
        <f t="shared" si="83"/>
        <v/>
      </c>
      <c r="CF108" t="str">
        <f t="shared" si="83"/>
        <v/>
      </c>
      <c r="CG108" t="str">
        <f t="shared" si="83"/>
        <v/>
      </c>
      <c r="CH108" t="str">
        <f t="shared" si="83"/>
        <v/>
      </c>
      <c r="CI108" t="str">
        <f t="shared" si="83"/>
        <v/>
      </c>
      <c r="CJ108" t="str">
        <f t="shared" si="83"/>
        <v/>
      </c>
      <c r="CK108" t="str">
        <f t="shared" si="83"/>
        <v/>
      </c>
      <c r="CL108" t="str">
        <f t="shared" si="83"/>
        <v/>
      </c>
      <c r="CM108" t="str">
        <f t="shared" si="83"/>
        <v/>
      </c>
      <c r="CN108" t="str">
        <f t="shared" si="83"/>
        <v/>
      </c>
      <c r="CO108" t="str">
        <f t="shared" si="83"/>
        <v/>
      </c>
      <c r="CP108" t="str">
        <f t="shared" si="83"/>
        <v/>
      </c>
      <c r="CQ108" t="str">
        <f t="shared" si="83"/>
        <v/>
      </c>
      <c r="CR108" t="str">
        <f t="shared" si="83"/>
        <v/>
      </c>
      <c r="CS108" t="str">
        <f t="shared" si="83"/>
        <v/>
      </c>
      <c r="CT108" t="str">
        <f t="shared" si="83"/>
        <v/>
      </c>
      <c r="CU108" t="str">
        <f t="shared" si="83"/>
        <v/>
      </c>
      <c r="CV108" t="str">
        <f t="shared" si="83"/>
        <v/>
      </c>
      <c r="CW108" t="str">
        <f t="shared" si="83"/>
        <v/>
      </c>
      <c r="CX108" t="str">
        <f t="shared" si="83"/>
        <v/>
      </c>
      <c r="CY108" t="str">
        <f t="shared" si="83"/>
        <v/>
      </c>
      <c r="CZ108" t="str">
        <f t="shared" si="83"/>
        <v/>
      </c>
      <c r="DA108" t="str">
        <f t="shared" si="83"/>
        <v/>
      </c>
      <c r="DB108" t="str">
        <f t="shared" si="83"/>
        <v/>
      </c>
      <c r="DC108" t="str">
        <f t="shared" si="83"/>
        <v/>
      </c>
      <c r="DD108" t="str">
        <f t="shared" si="83"/>
        <v/>
      </c>
      <c r="DE108" t="str">
        <f t="shared" si="83"/>
        <v/>
      </c>
      <c r="DF108" t="str">
        <f t="shared" si="83"/>
        <v/>
      </c>
      <c r="DY108" s="51">
        <f t="shared" si="45"/>
        <v>0</v>
      </c>
    </row>
    <row r="109" spans="1:129" x14ac:dyDescent="0.2">
      <c r="A109" s="51" t="str">
        <f>IF(ISNUMBER('Monthly Payroll'!A160),'Monthly Payroll'!A160,"")</f>
        <v/>
      </c>
      <c r="B109" s="56"/>
      <c r="D109" s="51" t="str">
        <f t="shared" si="77"/>
        <v/>
      </c>
      <c r="E109" t="str">
        <f t="shared" si="78"/>
        <v/>
      </c>
      <c r="F109" t="str">
        <f t="shared" ref="F109:BQ112" si="84">IF(ISNUMBER($D109),IF(ISNUMBER(F$1),IF(F$1&lt;&gt;$D109,0,1),""),"")</f>
        <v/>
      </c>
      <c r="G109" t="str">
        <f t="shared" si="84"/>
        <v/>
      </c>
      <c r="H109" t="str">
        <f t="shared" si="84"/>
        <v/>
      </c>
      <c r="I109" t="str">
        <f t="shared" si="84"/>
        <v/>
      </c>
      <c r="J109" t="str">
        <f t="shared" si="84"/>
        <v/>
      </c>
      <c r="K109" t="str">
        <f t="shared" si="84"/>
        <v/>
      </c>
      <c r="L109" t="str">
        <f t="shared" si="84"/>
        <v/>
      </c>
      <c r="M109" t="str">
        <f t="shared" si="84"/>
        <v/>
      </c>
      <c r="N109" t="str">
        <f t="shared" si="84"/>
        <v/>
      </c>
      <c r="O109" t="str">
        <f t="shared" si="84"/>
        <v/>
      </c>
      <c r="P109" t="str">
        <f t="shared" si="84"/>
        <v/>
      </c>
      <c r="Q109" t="str">
        <f t="shared" si="84"/>
        <v/>
      </c>
      <c r="R109" t="str">
        <f t="shared" si="84"/>
        <v/>
      </c>
      <c r="S109" t="str">
        <f t="shared" si="84"/>
        <v/>
      </c>
      <c r="T109" t="str">
        <f t="shared" si="84"/>
        <v/>
      </c>
      <c r="U109" t="str">
        <f t="shared" si="84"/>
        <v/>
      </c>
      <c r="V109" t="str">
        <f t="shared" si="84"/>
        <v/>
      </c>
      <c r="W109" t="str">
        <f t="shared" si="84"/>
        <v/>
      </c>
      <c r="X109" t="str">
        <f t="shared" si="84"/>
        <v/>
      </c>
      <c r="Y109" t="str">
        <f t="shared" si="84"/>
        <v/>
      </c>
      <c r="Z109" t="str">
        <f t="shared" si="84"/>
        <v/>
      </c>
      <c r="AA109" t="str">
        <f t="shared" si="84"/>
        <v/>
      </c>
      <c r="AB109" t="str">
        <f t="shared" si="84"/>
        <v/>
      </c>
      <c r="AC109" t="str">
        <f t="shared" si="84"/>
        <v/>
      </c>
      <c r="AD109" t="str">
        <f t="shared" si="84"/>
        <v/>
      </c>
      <c r="AE109" t="str">
        <f t="shared" si="84"/>
        <v/>
      </c>
      <c r="AF109" t="str">
        <f t="shared" si="84"/>
        <v/>
      </c>
      <c r="AG109" t="str">
        <f t="shared" si="84"/>
        <v/>
      </c>
      <c r="AH109" t="str">
        <f t="shared" si="84"/>
        <v/>
      </c>
      <c r="AI109" t="str">
        <f t="shared" si="84"/>
        <v/>
      </c>
      <c r="AJ109" t="str">
        <f t="shared" si="84"/>
        <v/>
      </c>
      <c r="AK109" t="str">
        <f t="shared" si="84"/>
        <v/>
      </c>
      <c r="AL109" t="str">
        <f t="shared" si="84"/>
        <v/>
      </c>
      <c r="AM109" t="str">
        <f t="shared" si="84"/>
        <v/>
      </c>
      <c r="AN109" t="str">
        <f t="shared" si="84"/>
        <v/>
      </c>
      <c r="AO109" t="str">
        <f t="shared" si="84"/>
        <v/>
      </c>
      <c r="AP109" t="str">
        <f t="shared" si="84"/>
        <v/>
      </c>
      <c r="AQ109" t="str">
        <f t="shared" si="84"/>
        <v/>
      </c>
      <c r="AR109" t="str">
        <f t="shared" si="84"/>
        <v/>
      </c>
      <c r="AS109" t="str">
        <f t="shared" si="84"/>
        <v/>
      </c>
      <c r="AT109" t="str">
        <f t="shared" si="84"/>
        <v/>
      </c>
      <c r="AU109" t="str">
        <f t="shared" si="84"/>
        <v/>
      </c>
      <c r="AV109" t="str">
        <f t="shared" si="84"/>
        <v/>
      </c>
      <c r="AW109" t="str">
        <f t="shared" si="84"/>
        <v/>
      </c>
      <c r="AX109" t="str">
        <f t="shared" si="84"/>
        <v/>
      </c>
      <c r="AY109" t="str">
        <f t="shared" si="84"/>
        <v/>
      </c>
      <c r="AZ109" t="str">
        <f t="shared" si="84"/>
        <v/>
      </c>
      <c r="BA109" t="str">
        <f t="shared" si="84"/>
        <v/>
      </c>
      <c r="BB109" t="str">
        <f t="shared" si="84"/>
        <v/>
      </c>
      <c r="BC109" t="str">
        <f t="shared" si="84"/>
        <v/>
      </c>
      <c r="BD109" t="str">
        <f t="shared" si="84"/>
        <v/>
      </c>
      <c r="BE109" t="str">
        <f t="shared" si="84"/>
        <v/>
      </c>
      <c r="BF109" t="str">
        <f t="shared" si="84"/>
        <v/>
      </c>
      <c r="BG109" t="str">
        <f t="shared" si="84"/>
        <v/>
      </c>
      <c r="BH109" t="str">
        <f t="shared" si="84"/>
        <v/>
      </c>
      <c r="BI109" t="str">
        <f t="shared" si="84"/>
        <v/>
      </c>
      <c r="BJ109" t="str">
        <f t="shared" si="84"/>
        <v/>
      </c>
      <c r="BK109" t="str">
        <f t="shared" si="84"/>
        <v/>
      </c>
      <c r="BL109" t="str">
        <f t="shared" si="84"/>
        <v/>
      </c>
      <c r="BM109" t="str">
        <f t="shared" si="84"/>
        <v/>
      </c>
      <c r="BN109" t="str">
        <f t="shared" si="84"/>
        <v/>
      </c>
      <c r="BO109" t="str">
        <f t="shared" si="84"/>
        <v/>
      </c>
      <c r="BP109" t="str">
        <f t="shared" si="84"/>
        <v/>
      </c>
      <c r="BQ109" t="str">
        <f t="shared" si="84"/>
        <v/>
      </c>
      <c r="BR109" t="str">
        <f t="shared" si="83"/>
        <v/>
      </c>
      <c r="BS109" t="str">
        <f t="shared" si="83"/>
        <v/>
      </c>
      <c r="BT109" t="str">
        <f t="shared" si="83"/>
        <v/>
      </c>
      <c r="BU109" t="str">
        <f t="shared" si="83"/>
        <v/>
      </c>
      <c r="BV109" t="str">
        <f t="shared" si="83"/>
        <v/>
      </c>
      <c r="BW109" t="str">
        <f t="shared" si="83"/>
        <v/>
      </c>
      <c r="BX109" t="str">
        <f t="shared" si="83"/>
        <v/>
      </c>
      <c r="BY109" t="str">
        <f t="shared" si="83"/>
        <v/>
      </c>
      <c r="BZ109" t="str">
        <f t="shared" si="83"/>
        <v/>
      </c>
      <c r="CA109" t="str">
        <f t="shared" si="83"/>
        <v/>
      </c>
      <c r="CB109" t="str">
        <f t="shared" si="83"/>
        <v/>
      </c>
      <c r="CC109" t="str">
        <f t="shared" si="83"/>
        <v/>
      </c>
      <c r="CD109" t="str">
        <f t="shared" si="83"/>
        <v/>
      </c>
      <c r="CE109" t="str">
        <f t="shared" si="83"/>
        <v/>
      </c>
      <c r="CF109" t="str">
        <f t="shared" si="83"/>
        <v/>
      </c>
      <c r="CG109" t="str">
        <f t="shared" si="83"/>
        <v/>
      </c>
      <c r="CH109" t="str">
        <f t="shared" si="83"/>
        <v/>
      </c>
      <c r="CI109" t="str">
        <f t="shared" si="83"/>
        <v/>
      </c>
      <c r="CJ109" t="str">
        <f t="shared" si="83"/>
        <v/>
      </c>
      <c r="CK109" t="str">
        <f t="shared" si="83"/>
        <v/>
      </c>
      <c r="CL109" t="str">
        <f t="shared" si="83"/>
        <v/>
      </c>
      <c r="CM109" t="str">
        <f t="shared" si="83"/>
        <v/>
      </c>
      <c r="CN109" t="str">
        <f t="shared" si="83"/>
        <v/>
      </c>
      <c r="CO109" t="str">
        <f t="shared" si="83"/>
        <v/>
      </c>
      <c r="CP109" t="str">
        <f t="shared" si="83"/>
        <v/>
      </c>
      <c r="CQ109" t="str">
        <f t="shared" si="83"/>
        <v/>
      </c>
      <c r="CR109" t="str">
        <f t="shared" si="83"/>
        <v/>
      </c>
      <c r="CS109" t="str">
        <f t="shared" si="83"/>
        <v/>
      </c>
      <c r="CT109" t="str">
        <f t="shared" si="83"/>
        <v/>
      </c>
      <c r="CU109" t="str">
        <f t="shared" si="83"/>
        <v/>
      </c>
      <c r="CV109" t="str">
        <f t="shared" si="83"/>
        <v/>
      </c>
      <c r="CW109" t="str">
        <f t="shared" si="83"/>
        <v/>
      </c>
      <c r="CX109" t="str">
        <f t="shared" si="83"/>
        <v/>
      </c>
      <c r="CY109" t="str">
        <f t="shared" si="83"/>
        <v/>
      </c>
      <c r="CZ109" t="str">
        <f t="shared" si="83"/>
        <v/>
      </c>
      <c r="DA109" t="str">
        <f t="shared" si="83"/>
        <v/>
      </c>
      <c r="DB109" t="str">
        <f t="shared" si="83"/>
        <v/>
      </c>
      <c r="DC109" t="str">
        <f t="shared" si="83"/>
        <v/>
      </c>
      <c r="DD109" t="str">
        <f t="shared" si="83"/>
        <v/>
      </c>
      <c r="DE109" t="str">
        <f t="shared" si="83"/>
        <v/>
      </c>
      <c r="DF109" t="str">
        <f t="shared" si="83"/>
        <v/>
      </c>
      <c r="DG109" t="str">
        <f t="shared" si="83"/>
        <v/>
      </c>
      <c r="DY109" s="51">
        <f t="shared" si="45"/>
        <v>0</v>
      </c>
    </row>
    <row r="110" spans="1:129" x14ac:dyDescent="0.2">
      <c r="A110" s="51" t="str">
        <f>IF(ISNUMBER('Monthly Payroll'!A161),'Monthly Payroll'!A161,"")</f>
        <v/>
      </c>
      <c r="B110" s="56"/>
      <c r="D110" s="51" t="str">
        <f t="shared" si="77"/>
        <v/>
      </c>
      <c r="E110" t="str">
        <f t="shared" si="78"/>
        <v/>
      </c>
      <c r="F110" t="str">
        <f t="shared" si="84"/>
        <v/>
      </c>
      <c r="G110" t="str">
        <f t="shared" si="84"/>
        <v/>
      </c>
      <c r="H110" t="str">
        <f t="shared" si="84"/>
        <v/>
      </c>
      <c r="I110" t="str">
        <f t="shared" si="84"/>
        <v/>
      </c>
      <c r="J110" t="str">
        <f t="shared" si="84"/>
        <v/>
      </c>
      <c r="K110" t="str">
        <f t="shared" si="84"/>
        <v/>
      </c>
      <c r="L110" t="str">
        <f t="shared" si="84"/>
        <v/>
      </c>
      <c r="M110" t="str">
        <f t="shared" si="84"/>
        <v/>
      </c>
      <c r="N110" t="str">
        <f t="shared" si="84"/>
        <v/>
      </c>
      <c r="O110" t="str">
        <f t="shared" si="84"/>
        <v/>
      </c>
      <c r="P110" t="str">
        <f t="shared" si="84"/>
        <v/>
      </c>
      <c r="Q110" t="str">
        <f t="shared" si="84"/>
        <v/>
      </c>
      <c r="R110" t="str">
        <f t="shared" si="84"/>
        <v/>
      </c>
      <c r="S110" t="str">
        <f t="shared" si="84"/>
        <v/>
      </c>
      <c r="T110" t="str">
        <f t="shared" si="84"/>
        <v/>
      </c>
      <c r="U110" t="str">
        <f t="shared" si="84"/>
        <v/>
      </c>
      <c r="V110" t="str">
        <f t="shared" si="84"/>
        <v/>
      </c>
      <c r="W110" t="str">
        <f t="shared" si="84"/>
        <v/>
      </c>
      <c r="X110" t="str">
        <f t="shared" si="84"/>
        <v/>
      </c>
      <c r="Y110" t="str">
        <f t="shared" si="84"/>
        <v/>
      </c>
      <c r="Z110" t="str">
        <f t="shared" si="84"/>
        <v/>
      </c>
      <c r="AA110" t="str">
        <f t="shared" si="84"/>
        <v/>
      </c>
      <c r="AB110" t="str">
        <f t="shared" si="84"/>
        <v/>
      </c>
      <c r="AC110" t="str">
        <f t="shared" si="84"/>
        <v/>
      </c>
      <c r="AD110" t="str">
        <f t="shared" si="84"/>
        <v/>
      </c>
      <c r="AE110" t="str">
        <f t="shared" si="84"/>
        <v/>
      </c>
      <c r="AF110" t="str">
        <f t="shared" si="84"/>
        <v/>
      </c>
      <c r="AG110" t="str">
        <f t="shared" si="84"/>
        <v/>
      </c>
      <c r="AH110" t="str">
        <f t="shared" si="84"/>
        <v/>
      </c>
      <c r="AI110" t="str">
        <f t="shared" si="84"/>
        <v/>
      </c>
      <c r="AJ110" t="str">
        <f t="shared" si="84"/>
        <v/>
      </c>
      <c r="AK110" t="str">
        <f t="shared" si="84"/>
        <v/>
      </c>
      <c r="AL110" t="str">
        <f t="shared" si="84"/>
        <v/>
      </c>
      <c r="AM110" t="str">
        <f t="shared" si="84"/>
        <v/>
      </c>
      <c r="AN110" t="str">
        <f t="shared" si="84"/>
        <v/>
      </c>
      <c r="AO110" t="str">
        <f t="shared" si="84"/>
        <v/>
      </c>
      <c r="AP110" t="str">
        <f t="shared" si="84"/>
        <v/>
      </c>
      <c r="AQ110" t="str">
        <f t="shared" si="84"/>
        <v/>
      </c>
      <c r="AR110" t="str">
        <f t="shared" si="84"/>
        <v/>
      </c>
      <c r="AS110" t="str">
        <f t="shared" si="84"/>
        <v/>
      </c>
      <c r="AT110" t="str">
        <f t="shared" si="84"/>
        <v/>
      </c>
      <c r="AU110" t="str">
        <f t="shared" si="84"/>
        <v/>
      </c>
      <c r="AV110" t="str">
        <f t="shared" si="84"/>
        <v/>
      </c>
      <c r="AW110" t="str">
        <f t="shared" si="84"/>
        <v/>
      </c>
      <c r="AX110" t="str">
        <f t="shared" si="84"/>
        <v/>
      </c>
      <c r="AY110" t="str">
        <f t="shared" si="84"/>
        <v/>
      </c>
      <c r="AZ110" t="str">
        <f t="shared" si="84"/>
        <v/>
      </c>
      <c r="BA110" t="str">
        <f t="shared" si="84"/>
        <v/>
      </c>
      <c r="BB110" t="str">
        <f t="shared" si="84"/>
        <v/>
      </c>
      <c r="BC110" t="str">
        <f t="shared" si="84"/>
        <v/>
      </c>
      <c r="BD110" t="str">
        <f t="shared" si="84"/>
        <v/>
      </c>
      <c r="BE110" t="str">
        <f t="shared" si="84"/>
        <v/>
      </c>
      <c r="BF110" t="str">
        <f t="shared" si="84"/>
        <v/>
      </c>
      <c r="BG110" t="str">
        <f t="shared" si="84"/>
        <v/>
      </c>
      <c r="BH110" t="str">
        <f t="shared" si="84"/>
        <v/>
      </c>
      <c r="BI110" t="str">
        <f t="shared" si="84"/>
        <v/>
      </c>
      <c r="BJ110" t="str">
        <f t="shared" si="84"/>
        <v/>
      </c>
      <c r="BK110" t="str">
        <f t="shared" si="84"/>
        <v/>
      </c>
      <c r="BL110" t="str">
        <f t="shared" si="84"/>
        <v/>
      </c>
      <c r="BM110" t="str">
        <f t="shared" si="84"/>
        <v/>
      </c>
      <c r="BN110" t="str">
        <f t="shared" si="84"/>
        <v/>
      </c>
      <c r="BO110" t="str">
        <f t="shared" si="84"/>
        <v/>
      </c>
      <c r="BP110" t="str">
        <f t="shared" si="84"/>
        <v/>
      </c>
      <c r="BQ110" t="str">
        <f t="shared" si="84"/>
        <v/>
      </c>
      <c r="BR110" t="str">
        <f t="shared" si="83"/>
        <v/>
      </c>
      <c r="BS110" t="str">
        <f t="shared" si="83"/>
        <v/>
      </c>
      <c r="BT110" t="str">
        <f t="shared" si="83"/>
        <v/>
      </c>
      <c r="BU110" t="str">
        <f t="shared" si="83"/>
        <v/>
      </c>
      <c r="BV110" t="str">
        <f t="shared" si="83"/>
        <v/>
      </c>
      <c r="BW110" t="str">
        <f t="shared" si="83"/>
        <v/>
      </c>
      <c r="BX110" t="str">
        <f t="shared" si="83"/>
        <v/>
      </c>
      <c r="BY110" t="str">
        <f t="shared" si="83"/>
        <v/>
      </c>
      <c r="BZ110" t="str">
        <f t="shared" si="83"/>
        <v/>
      </c>
      <c r="CA110" t="str">
        <f t="shared" si="83"/>
        <v/>
      </c>
      <c r="CB110" t="str">
        <f t="shared" si="83"/>
        <v/>
      </c>
      <c r="CC110" t="str">
        <f t="shared" si="83"/>
        <v/>
      </c>
      <c r="CD110" t="str">
        <f t="shared" si="83"/>
        <v/>
      </c>
      <c r="CE110" t="str">
        <f t="shared" si="83"/>
        <v/>
      </c>
      <c r="CF110" t="str">
        <f t="shared" si="83"/>
        <v/>
      </c>
      <c r="CG110" t="str">
        <f t="shared" si="83"/>
        <v/>
      </c>
      <c r="CH110" t="str">
        <f t="shared" si="83"/>
        <v/>
      </c>
      <c r="CI110" t="str">
        <f t="shared" si="83"/>
        <v/>
      </c>
      <c r="CJ110" t="str">
        <f t="shared" si="83"/>
        <v/>
      </c>
      <c r="CK110" t="str">
        <f t="shared" si="83"/>
        <v/>
      </c>
      <c r="CL110" t="str">
        <f t="shared" si="83"/>
        <v/>
      </c>
      <c r="CM110" t="str">
        <f t="shared" si="83"/>
        <v/>
      </c>
      <c r="CN110" t="str">
        <f t="shared" si="83"/>
        <v/>
      </c>
      <c r="CO110" t="str">
        <f t="shared" si="83"/>
        <v/>
      </c>
      <c r="CP110" t="str">
        <f t="shared" si="83"/>
        <v/>
      </c>
      <c r="CQ110" t="str">
        <f t="shared" si="83"/>
        <v/>
      </c>
      <c r="CR110" t="str">
        <f t="shared" si="83"/>
        <v/>
      </c>
      <c r="CS110" t="str">
        <f t="shared" si="83"/>
        <v/>
      </c>
      <c r="CT110" t="str">
        <f t="shared" si="83"/>
        <v/>
      </c>
      <c r="CU110" t="str">
        <f t="shared" si="83"/>
        <v/>
      </c>
      <c r="CV110" t="str">
        <f t="shared" si="83"/>
        <v/>
      </c>
      <c r="CW110" t="str">
        <f t="shared" si="83"/>
        <v/>
      </c>
      <c r="CX110" t="str">
        <f t="shared" si="83"/>
        <v/>
      </c>
      <c r="CY110" t="str">
        <f t="shared" si="83"/>
        <v/>
      </c>
      <c r="CZ110" t="str">
        <f t="shared" si="83"/>
        <v/>
      </c>
      <c r="DA110" t="str">
        <f t="shared" si="83"/>
        <v/>
      </c>
      <c r="DB110" t="str">
        <f t="shared" si="83"/>
        <v/>
      </c>
      <c r="DC110" t="str">
        <f t="shared" si="83"/>
        <v/>
      </c>
      <c r="DD110" t="str">
        <f t="shared" si="83"/>
        <v/>
      </c>
      <c r="DE110" t="str">
        <f t="shared" si="83"/>
        <v/>
      </c>
      <c r="DF110" t="str">
        <f t="shared" si="83"/>
        <v/>
      </c>
      <c r="DG110" t="str">
        <f t="shared" si="83"/>
        <v/>
      </c>
      <c r="DH110" t="str">
        <f t="shared" si="83"/>
        <v/>
      </c>
      <c r="DY110" s="51">
        <f t="shared" si="45"/>
        <v>0</v>
      </c>
    </row>
    <row r="111" spans="1:129" x14ac:dyDescent="0.2">
      <c r="A111" s="51" t="str">
        <f>IF(ISNUMBER('Monthly Payroll'!A162),'Monthly Payroll'!A162,"")</f>
        <v/>
      </c>
      <c r="B111" s="56"/>
      <c r="D111" s="51" t="str">
        <f t="shared" si="77"/>
        <v/>
      </c>
      <c r="E111" t="str">
        <f t="shared" si="78"/>
        <v/>
      </c>
      <c r="F111" t="str">
        <f t="shared" si="84"/>
        <v/>
      </c>
      <c r="G111" t="str">
        <f t="shared" si="84"/>
        <v/>
      </c>
      <c r="H111" t="str">
        <f t="shared" si="84"/>
        <v/>
      </c>
      <c r="I111" t="str">
        <f t="shared" si="84"/>
        <v/>
      </c>
      <c r="J111" t="str">
        <f t="shared" si="84"/>
        <v/>
      </c>
      <c r="K111" t="str">
        <f t="shared" si="84"/>
        <v/>
      </c>
      <c r="L111" t="str">
        <f t="shared" si="84"/>
        <v/>
      </c>
      <c r="M111" t="str">
        <f t="shared" si="84"/>
        <v/>
      </c>
      <c r="N111" t="str">
        <f t="shared" si="84"/>
        <v/>
      </c>
      <c r="O111" t="str">
        <f t="shared" si="84"/>
        <v/>
      </c>
      <c r="P111" t="str">
        <f t="shared" si="84"/>
        <v/>
      </c>
      <c r="Q111" t="str">
        <f t="shared" si="84"/>
        <v/>
      </c>
      <c r="R111" t="str">
        <f t="shared" si="84"/>
        <v/>
      </c>
      <c r="S111" t="str">
        <f t="shared" si="84"/>
        <v/>
      </c>
      <c r="T111" t="str">
        <f t="shared" si="84"/>
        <v/>
      </c>
      <c r="U111" t="str">
        <f t="shared" si="84"/>
        <v/>
      </c>
      <c r="V111" t="str">
        <f t="shared" si="84"/>
        <v/>
      </c>
      <c r="W111" t="str">
        <f t="shared" si="84"/>
        <v/>
      </c>
      <c r="X111" t="str">
        <f t="shared" si="84"/>
        <v/>
      </c>
      <c r="Y111" t="str">
        <f t="shared" si="84"/>
        <v/>
      </c>
      <c r="Z111" t="str">
        <f t="shared" si="84"/>
        <v/>
      </c>
      <c r="AA111" t="str">
        <f t="shared" si="84"/>
        <v/>
      </c>
      <c r="AB111" t="str">
        <f t="shared" si="84"/>
        <v/>
      </c>
      <c r="AC111" t="str">
        <f t="shared" si="84"/>
        <v/>
      </c>
      <c r="AD111" t="str">
        <f t="shared" si="84"/>
        <v/>
      </c>
      <c r="AE111" t="str">
        <f t="shared" si="84"/>
        <v/>
      </c>
      <c r="AF111" t="str">
        <f t="shared" si="84"/>
        <v/>
      </c>
      <c r="AG111" t="str">
        <f t="shared" si="84"/>
        <v/>
      </c>
      <c r="AH111" t="str">
        <f t="shared" si="84"/>
        <v/>
      </c>
      <c r="AI111" t="str">
        <f t="shared" si="84"/>
        <v/>
      </c>
      <c r="AJ111" t="str">
        <f t="shared" si="84"/>
        <v/>
      </c>
      <c r="AK111" t="str">
        <f t="shared" si="84"/>
        <v/>
      </c>
      <c r="AL111" t="str">
        <f t="shared" si="84"/>
        <v/>
      </c>
      <c r="AM111" t="str">
        <f t="shared" si="84"/>
        <v/>
      </c>
      <c r="AN111" t="str">
        <f t="shared" si="84"/>
        <v/>
      </c>
      <c r="AO111" t="str">
        <f t="shared" si="84"/>
        <v/>
      </c>
      <c r="AP111" t="str">
        <f t="shared" si="84"/>
        <v/>
      </c>
      <c r="AQ111" t="str">
        <f t="shared" si="84"/>
        <v/>
      </c>
      <c r="AR111" t="str">
        <f t="shared" si="84"/>
        <v/>
      </c>
      <c r="AS111" t="str">
        <f t="shared" si="84"/>
        <v/>
      </c>
      <c r="AT111" t="str">
        <f t="shared" si="84"/>
        <v/>
      </c>
      <c r="AU111" t="str">
        <f t="shared" si="84"/>
        <v/>
      </c>
      <c r="AV111" t="str">
        <f t="shared" si="84"/>
        <v/>
      </c>
      <c r="AW111" t="str">
        <f t="shared" si="84"/>
        <v/>
      </c>
      <c r="AX111" t="str">
        <f t="shared" si="84"/>
        <v/>
      </c>
      <c r="AY111" t="str">
        <f t="shared" si="84"/>
        <v/>
      </c>
      <c r="AZ111" t="str">
        <f t="shared" si="84"/>
        <v/>
      </c>
      <c r="BA111" t="str">
        <f t="shared" si="84"/>
        <v/>
      </c>
      <c r="BB111" t="str">
        <f t="shared" si="84"/>
        <v/>
      </c>
      <c r="BC111" t="str">
        <f t="shared" si="84"/>
        <v/>
      </c>
      <c r="BD111" t="str">
        <f t="shared" si="84"/>
        <v/>
      </c>
      <c r="BE111" t="str">
        <f t="shared" si="84"/>
        <v/>
      </c>
      <c r="BF111" t="str">
        <f t="shared" si="84"/>
        <v/>
      </c>
      <c r="BG111" t="str">
        <f t="shared" si="84"/>
        <v/>
      </c>
      <c r="BH111" t="str">
        <f t="shared" si="84"/>
        <v/>
      </c>
      <c r="BI111" t="str">
        <f t="shared" si="84"/>
        <v/>
      </c>
      <c r="BJ111" t="str">
        <f t="shared" si="84"/>
        <v/>
      </c>
      <c r="BK111" t="str">
        <f t="shared" si="84"/>
        <v/>
      </c>
      <c r="BL111" t="str">
        <f t="shared" si="84"/>
        <v/>
      </c>
      <c r="BM111" t="str">
        <f t="shared" si="84"/>
        <v/>
      </c>
      <c r="BN111" t="str">
        <f t="shared" si="84"/>
        <v/>
      </c>
      <c r="BO111" t="str">
        <f t="shared" si="84"/>
        <v/>
      </c>
      <c r="BP111" t="str">
        <f t="shared" si="84"/>
        <v/>
      </c>
      <c r="BQ111" t="str">
        <f t="shared" si="84"/>
        <v/>
      </c>
      <c r="BR111" t="str">
        <f t="shared" si="83"/>
        <v/>
      </c>
      <c r="BS111" t="str">
        <f t="shared" si="83"/>
        <v/>
      </c>
      <c r="BT111" t="str">
        <f t="shared" si="83"/>
        <v/>
      </c>
      <c r="BU111" t="str">
        <f t="shared" si="83"/>
        <v/>
      </c>
      <c r="BV111" t="str">
        <f t="shared" si="83"/>
        <v/>
      </c>
      <c r="BW111" t="str">
        <f t="shared" si="83"/>
        <v/>
      </c>
      <c r="BX111" t="str">
        <f t="shared" si="83"/>
        <v/>
      </c>
      <c r="BY111" t="str">
        <f t="shared" si="83"/>
        <v/>
      </c>
      <c r="BZ111" t="str">
        <f t="shared" si="83"/>
        <v/>
      </c>
      <c r="CA111" t="str">
        <f t="shared" si="83"/>
        <v/>
      </c>
      <c r="CB111" t="str">
        <f t="shared" si="83"/>
        <v/>
      </c>
      <c r="CC111" t="str">
        <f t="shared" si="83"/>
        <v/>
      </c>
      <c r="CD111" t="str">
        <f t="shared" si="83"/>
        <v/>
      </c>
      <c r="CE111" t="str">
        <f t="shared" si="83"/>
        <v/>
      </c>
      <c r="CF111" t="str">
        <f t="shared" si="83"/>
        <v/>
      </c>
      <c r="CG111" t="str">
        <f t="shared" si="83"/>
        <v/>
      </c>
      <c r="CH111" t="str">
        <f t="shared" si="83"/>
        <v/>
      </c>
      <c r="CI111" t="str">
        <f t="shared" si="83"/>
        <v/>
      </c>
      <c r="CJ111" t="str">
        <f t="shared" si="83"/>
        <v/>
      </c>
      <c r="CK111" t="str">
        <f t="shared" si="83"/>
        <v/>
      </c>
      <c r="CL111" t="str">
        <f t="shared" si="83"/>
        <v/>
      </c>
      <c r="CM111" t="str">
        <f t="shared" si="83"/>
        <v/>
      </c>
      <c r="CN111" t="str">
        <f t="shared" si="83"/>
        <v/>
      </c>
      <c r="CO111" t="str">
        <f t="shared" si="83"/>
        <v/>
      </c>
      <c r="CP111" t="str">
        <f t="shared" si="83"/>
        <v/>
      </c>
      <c r="CQ111" t="str">
        <f t="shared" si="83"/>
        <v/>
      </c>
      <c r="CR111" t="str">
        <f t="shared" si="83"/>
        <v/>
      </c>
      <c r="CS111" t="str">
        <f t="shared" si="83"/>
        <v/>
      </c>
      <c r="CT111" t="str">
        <f t="shared" si="83"/>
        <v/>
      </c>
      <c r="CU111" t="str">
        <f t="shared" si="83"/>
        <v/>
      </c>
      <c r="CV111" t="str">
        <f t="shared" si="83"/>
        <v/>
      </c>
      <c r="CW111" t="str">
        <f t="shared" si="83"/>
        <v/>
      </c>
      <c r="CX111" t="str">
        <f t="shared" si="83"/>
        <v/>
      </c>
      <c r="CY111" t="str">
        <f t="shared" si="83"/>
        <v/>
      </c>
      <c r="CZ111" t="str">
        <f t="shared" si="83"/>
        <v/>
      </c>
      <c r="DA111" t="str">
        <f t="shared" si="83"/>
        <v/>
      </c>
      <c r="DB111" t="str">
        <f t="shared" si="83"/>
        <v/>
      </c>
      <c r="DC111" t="str">
        <f t="shared" si="83"/>
        <v/>
      </c>
      <c r="DD111" t="str">
        <f t="shared" si="83"/>
        <v/>
      </c>
      <c r="DE111" t="str">
        <f t="shared" si="83"/>
        <v/>
      </c>
      <c r="DF111" t="str">
        <f t="shared" si="83"/>
        <v/>
      </c>
      <c r="DG111" t="str">
        <f t="shared" si="83"/>
        <v/>
      </c>
      <c r="DH111" t="str">
        <f t="shared" si="83"/>
        <v/>
      </c>
      <c r="DI111" t="str">
        <f t="shared" si="83"/>
        <v/>
      </c>
      <c r="DY111" s="51">
        <f t="shared" si="45"/>
        <v>0</v>
      </c>
    </row>
    <row r="112" spans="1:129" x14ac:dyDescent="0.2">
      <c r="A112" s="51" t="str">
        <f>IF(ISNUMBER('Monthly Payroll'!A163),'Monthly Payroll'!A163,"")</f>
        <v/>
      </c>
      <c r="B112" s="56"/>
      <c r="D112" s="51" t="str">
        <f t="shared" si="77"/>
        <v/>
      </c>
      <c r="E112" t="str">
        <f t="shared" si="78"/>
        <v/>
      </c>
      <c r="F112" t="str">
        <f t="shared" si="84"/>
        <v/>
      </c>
      <c r="G112" t="str">
        <f t="shared" si="84"/>
        <v/>
      </c>
      <c r="H112" t="str">
        <f t="shared" si="84"/>
        <v/>
      </c>
      <c r="I112" t="str">
        <f t="shared" si="84"/>
        <v/>
      </c>
      <c r="J112" t="str">
        <f t="shared" si="84"/>
        <v/>
      </c>
      <c r="K112" t="str">
        <f t="shared" si="84"/>
        <v/>
      </c>
      <c r="L112" t="str">
        <f t="shared" si="84"/>
        <v/>
      </c>
      <c r="M112" t="str">
        <f t="shared" si="84"/>
        <v/>
      </c>
      <c r="N112" t="str">
        <f t="shared" si="84"/>
        <v/>
      </c>
      <c r="O112" t="str">
        <f t="shared" si="84"/>
        <v/>
      </c>
      <c r="P112" t="str">
        <f t="shared" si="84"/>
        <v/>
      </c>
      <c r="Q112" t="str">
        <f t="shared" si="84"/>
        <v/>
      </c>
      <c r="R112" t="str">
        <f t="shared" si="84"/>
        <v/>
      </c>
      <c r="S112" t="str">
        <f t="shared" si="84"/>
        <v/>
      </c>
      <c r="T112" t="str">
        <f t="shared" si="84"/>
        <v/>
      </c>
      <c r="U112" t="str">
        <f t="shared" si="84"/>
        <v/>
      </c>
      <c r="V112" t="str">
        <f t="shared" si="84"/>
        <v/>
      </c>
      <c r="W112" t="str">
        <f t="shared" si="84"/>
        <v/>
      </c>
      <c r="X112" t="str">
        <f t="shared" si="84"/>
        <v/>
      </c>
      <c r="Y112" t="str">
        <f t="shared" si="84"/>
        <v/>
      </c>
      <c r="Z112" t="str">
        <f t="shared" si="84"/>
        <v/>
      </c>
      <c r="AA112" t="str">
        <f t="shared" si="84"/>
        <v/>
      </c>
      <c r="AB112" t="str">
        <f t="shared" si="84"/>
        <v/>
      </c>
      <c r="AC112" t="str">
        <f t="shared" si="84"/>
        <v/>
      </c>
      <c r="AD112" t="str">
        <f t="shared" si="84"/>
        <v/>
      </c>
      <c r="AE112" t="str">
        <f t="shared" si="84"/>
        <v/>
      </c>
      <c r="AF112" t="str">
        <f t="shared" si="84"/>
        <v/>
      </c>
      <c r="AG112" t="str">
        <f t="shared" si="84"/>
        <v/>
      </c>
      <c r="AH112" t="str">
        <f t="shared" si="84"/>
        <v/>
      </c>
      <c r="AI112" t="str">
        <f t="shared" si="84"/>
        <v/>
      </c>
      <c r="AJ112" t="str">
        <f t="shared" si="84"/>
        <v/>
      </c>
      <c r="AK112" t="str">
        <f t="shared" si="84"/>
        <v/>
      </c>
      <c r="AL112" t="str">
        <f t="shared" si="84"/>
        <v/>
      </c>
      <c r="AM112" t="str">
        <f t="shared" si="84"/>
        <v/>
      </c>
      <c r="AN112" t="str">
        <f t="shared" si="84"/>
        <v/>
      </c>
      <c r="AO112" t="str">
        <f t="shared" si="84"/>
        <v/>
      </c>
      <c r="AP112" t="str">
        <f t="shared" si="84"/>
        <v/>
      </c>
      <c r="AQ112" t="str">
        <f t="shared" si="84"/>
        <v/>
      </c>
      <c r="AR112" t="str">
        <f t="shared" si="84"/>
        <v/>
      </c>
      <c r="AS112" t="str">
        <f t="shared" si="84"/>
        <v/>
      </c>
      <c r="AT112" t="str">
        <f t="shared" si="84"/>
        <v/>
      </c>
      <c r="AU112" t="str">
        <f t="shared" si="84"/>
        <v/>
      </c>
      <c r="AV112" t="str">
        <f t="shared" si="84"/>
        <v/>
      </c>
      <c r="AW112" t="str">
        <f t="shared" si="84"/>
        <v/>
      </c>
      <c r="AX112" t="str">
        <f t="shared" si="84"/>
        <v/>
      </c>
      <c r="AY112" t="str">
        <f t="shared" si="84"/>
        <v/>
      </c>
      <c r="AZ112" t="str">
        <f t="shared" si="84"/>
        <v/>
      </c>
      <c r="BA112" t="str">
        <f t="shared" si="84"/>
        <v/>
      </c>
      <c r="BB112" t="str">
        <f t="shared" si="84"/>
        <v/>
      </c>
      <c r="BC112" t="str">
        <f t="shared" si="84"/>
        <v/>
      </c>
      <c r="BD112" t="str">
        <f t="shared" si="84"/>
        <v/>
      </c>
      <c r="BE112" t="str">
        <f t="shared" si="84"/>
        <v/>
      </c>
      <c r="BF112" t="str">
        <f t="shared" si="84"/>
        <v/>
      </c>
      <c r="BG112" t="str">
        <f t="shared" si="84"/>
        <v/>
      </c>
      <c r="BH112" t="str">
        <f t="shared" si="84"/>
        <v/>
      </c>
      <c r="BI112" t="str">
        <f t="shared" si="84"/>
        <v/>
      </c>
      <c r="BJ112" t="str">
        <f t="shared" si="84"/>
        <v/>
      </c>
      <c r="BK112" t="str">
        <f t="shared" si="84"/>
        <v/>
      </c>
      <c r="BL112" t="str">
        <f t="shared" si="84"/>
        <v/>
      </c>
      <c r="BM112" t="str">
        <f t="shared" si="84"/>
        <v/>
      </c>
      <c r="BN112" t="str">
        <f t="shared" si="84"/>
        <v/>
      </c>
      <c r="BO112" t="str">
        <f t="shared" si="84"/>
        <v/>
      </c>
      <c r="BP112" t="str">
        <f t="shared" si="84"/>
        <v/>
      </c>
      <c r="BQ112" t="str">
        <f t="shared" ref="BQ112:DM115" si="85">IF(ISNUMBER($D112),IF(ISNUMBER(BQ$1),IF(BQ$1&lt;&gt;$D112,0,1),""),"")</f>
        <v/>
      </c>
      <c r="BR112" t="str">
        <f t="shared" si="85"/>
        <v/>
      </c>
      <c r="BS112" t="str">
        <f t="shared" si="85"/>
        <v/>
      </c>
      <c r="BT112" t="str">
        <f t="shared" si="85"/>
        <v/>
      </c>
      <c r="BU112" t="str">
        <f t="shared" si="85"/>
        <v/>
      </c>
      <c r="BV112" t="str">
        <f t="shared" si="85"/>
        <v/>
      </c>
      <c r="BW112" t="str">
        <f t="shared" si="85"/>
        <v/>
      </c>
      <c r="BX112" t="str">
        <f t="shared" si="85"/>
        <v/>
      </c>
      <c r="BY112" t="str">
        <f t="shared" si="85"/>
        <v/>
      </c>
      <c r="BZ112" t="str">
        <f t="shared" si="85"/>
        <v/>
      </c>
      <c r="CA112" t="str">
        <f t="shared" si="85"/>
        <v/>
      </c>
      <c r="CB112" t="str">
        <f t="shared" si="85"/>
        <v/>
      </c>
      <c r="CC112" t="str">
        <f t="shared" si="85"/>
        <v/>
      </c>
      <c r="CD112" t="str">
        <f t="shared" si="85"/>
        <v/>
      </c>
      <c r="CE112" t="str">
        <f t="shared" si="85"/>
        <v/>
      </c>
      <c r="CF112" t="str">
        <f t="shared" si="85"/>
        <v/>
      </c>
      <c r="CG112" t="str">
        <f t="shared" si="85"/>
        <v/>
      </c>
      <c r="CH112" t="str">
        <f t="shared" si="85"/>
        <v/>
      </c>
      <c r="CI112" t="str">
        <f t="shared" si="85"/>
        <v/>
      </c>
      <c r="CJ112" t="str">
        <f t="shared" si="85"/>
        <v/>
      </c>
      <c r="CK112" t="str">
        <f t="shared" si="85"/>
        <v/>
      </c>
      <c r="CL112" t="str">
        <f t="shared" si="85"/>
        <v/>
      </c>
      <c r="CM112" t="str">
        <f t="shared" si="85"/>
        <v/>
      </c>
      <c r="CN112" t="str">
        <f t="shared" si="85"/>
        <v/>
      </c>
      <c r="CO112" t="str">
        <f t="shared" si="85"/>
        <v/>
      </c>
      <c r="CP112" t="str">
        <f t="shared" si="85"/>
        <v/>
      </c>
      <c r="CQ112" t="str">
        <f t="shared" si="85"/>
        <v/>
      </c>
      <c r="CR112" t="str">
        <f t="shared" si="85"/>
        <v/>
      </c>
      <c r="CS112" t="str">
        <f t="shared" si="85"/>
        <v/>
      </c>
      <c r="CT112" t="str">
        <f t="shared" si="85"/>
        <v/>
      </c>
      <c r="CU112" t="str">
        <f t="shared" si="85"/>
        <v/>
      </c>
      <c r="CV112" t="str">
        <f t="shared" si="85"/>
        <v/>
      </c>
      <c r="CW112" t="str">
        <f t="shared" si="85"/>
        <v/>
      </c>
      <c r="CX112" t="str">
        <f t="shared" si="85"/>
        <v/>
      </c>
      <c r="CY112" t="str">
        <f t="shared" si="85"/>
        <v/>
      </c>
      <c r="CZ112" t="str">
        <f t="shared" si="85"/>
        <v/>
      </c>
      <c r="DA112" t="str">
        <f t="shared" si="85"/>
        <v/>
      </c>
      <c r="DB112" t="str">
        <f t="shared" si="85"/>
        <v/>
      </c>
      <c r="DC112" t="str">
        <f t="shared" si="85"/>
        <v/>
      </c>
      <c r="DD112" t="str">
        <f t="shared" si="85"/>
        <v/>
      </c>
      <c r="DE112" t="str">
        <f t="shared" si="85"/>
        <v/>
      </c>
      <c r="DF112" t="str">
        <f t="shared" si="85"/>
        <v/>
      </c>
      <c r="DG112" t="str">
        <f t="shared" si="85"/>
        <v/>
      </c>
      <c r="DH112" t="str">
        <f t="shared" si="85"/>
        <v/>
      </c>
      <c r="DI112" t="str">
        <f t="shared" si="85"/>
        <v/>
      </c>
      <c r="DJ112" t="str">
        <f t="shared" si="85"/>
        <v/>
      </c>
      <c r="DY112" s="51">
        <f t="shared" si="45"/>
        <v>0</v>
      </c>
    </row>
    <row r="113" spans="1:129" x14ac:dyDescent="0.2">
      <c r="A113" s="51" t="str">
        <f>IF(ISNUMBER('Monthly Payroll'!A164),'Monthly Payroll'!A164,"")</f>
        <v/>
      </c>
      <c r="B113" s="56"/>
      <c r="D113" s="51" t="str">
        <f t="shared" si="77"/>
        <v/>
      </c>
      <c r="E113" t="str">
        <f t="shared" si="78"/>
        <v/>
      </c>
      <c r="F113" t="str">
        <f t="shared" ref="F113:BQ116" si="86">IF(ISNUMBER($D113),IF(ISNUMBER(F$1),IF(F$1&lt;&gt;$D113,0,1),""),"")</f>
        <v/>
      </c>
      <c r="G113" t="str">
        <f t="shared" si="86"/>
        <v/>
      </c>
      <c r="H113" t="str">
        <f t="shared" si="86"/>
        <v/>
      </c>
      <c r="I113" t="str">
        <f t="shared" si="86"/>
        <v/>
      </c>
      <c r="J113" t="str">
        <f t="shared" si="86"/>
        <v/>
      </c>
      <c r="K113" t="str">
        <f t="shared" si="86"/>
        <v/>
      </c>
      <c r="L113" t="str">
        <f t="shared" si="86"/>
        <v/>
      </c>
      <c r="M113" t="str">
        <f t="shared" si="86"/>
        <v/>
      </c>
      <c r="N113" t="str">
        <f t="shared" si="86"/>
        <v/>
      </c>
      <c r="O113" t="str">
        <f t="shared" si="86"/>
        <v/>
      </c>
      <c r="P113" t="str">
        <f t="shared" si="86"/>
        <v/>
      </c>
      <c r="Q113" t="str">
        <f t="shared" si="86"/>
        <v/>
      </c>
      <c r="R113" t="str">
        <f t="shared" si="86"/>
        <v/>
      </c>
      <c r="S113" t="str">
        <f t="shared" si="86"/>
        <v/>
      </c>
      <c r="T113" t="str">
        <f t="shared" si="86"/>
        <v/>
      </c>
      <c r="U113" t="str">
        <f t="shared" si="86"/>
        <v/>
      </c>
      <c r="V113" t="str">
        <f t="shared" si="86"/>
        <v/>
      </c>
      <c r="W113" t="str">
        <f t="shared" si="86"/>
        <v/>
      </c>
      <c r="X113" t="str">
        <f t="shared" si="86"/>
        <v/>
      </c>
      <c r="Y113" t="str">
        <f t="shared" si="86"/>
        <v/>
      </c>
      <c r="Z113" t="str">
        <f t="shared" si="86"/>
        <v/>
      </c>
      <c r="AA113" t="str">
        <f t="shared" si="86"/>
        <v/>
      </c>
      <c r="AB113" t="str">
        <f t="shared" si="86"/>
        <v/>
      </c>
      <c r="AC113" t="str">
        <f t="shared" si="86"/>
        <v/>
      </c>
      <c r="AD113" t="str">
        <f t="shared" si="86"/>
        <v/>
      </c>
      <c r="AE113" t="str">
        <f t="shared" si="86"/>
        <v/>
      </c>
      <c r="AF113" t="str">
        <f t="shared" si="86"/>
        <v/>
      </c>
      <c r="AG113" t="str">
        <f t="shared" si="86"/>
        <v/>
      </c>
      <c r="AH113" t="str">
        <f t="shared" si="86"/>
        <v/>
      </c>
      <c r="AI113" t="str">
        <f t="shared" si="86"/>
        <v/>
      </c>
      <c r="AJ113" t="str">
        <f t="shared" si="86"/>
        <v/>
      </c>
      <c r="AK113" t="str">
        <f t="shared" si="86"/>
        <v/>
      </c>
      <c r="AL113" t="str">
        <f t="shared" si="86"/>
        <v/>
      </c>
      <c r="AM113" t="str">
        <f t="shared" si="86"/>
        <v/>
      </c>
      <c r="AN113" t="str">
        <f t="shared" si="86"/>
        <v/>
      </c>
      <c r="AO113" t="str">
        <f t="shared" si="86"/>
        <v/>
      </c>
      <c r="AP113" t="str">
        <f t="shared" si="86"/>
        <v/>
      </c>
      <c r="AQ113" t="str">
        <f t="shared" si="86"/>
        <v/>
      </c>
      <c r="AR113" t="str">
        <f t="shared" si="86"/>
        <v/>
      </c>
      <c r="AS113" t="str">
        <f t="shared" si="86"/>
        <v/>
      </c>
      <c r="AT113" t="str">
        <f t="shared" si="86"/>
        <v/>
      </c>
      <c r="AU113" t="str">
        <f t="shared" si="86"/>
        <v/>
      </c>
      <c r="AV113" t="str">
        <f t="shared" si="86"/>
        <v/>
      </c>
      <c r="AW113" t="str">
        <f t="shared" si="86"/>
        <v/>
      </c>
      <c r="AX113" t="str">
        <f t="shared" si="86"/>
        <v/>
      </c>
      <c r="AY113" t="str">
        <f t="shared" si="86"/>
        <v/>
      </c>
      <c r="AZ113" t="str">
        <f t="shared" si="86"/>
        <v/>
      </c>
      <c r="BA113" t="str">
        <f t="shared" si="86"/>
        <v/>
      </c>
      <c r="BB113" t="str">
        <f t="shared" si="86"/>
        <v/>
      </c>
      <c r="BC113" t="str">
        <f t="shared" si="86"/>
        <v/>
      </c>
      <c r="BD113" t="str">
        <f t="shared" si="86"/>
        <v/>
      </c>
      <c r="BE113" t="str">
        <f t="shared" si="86"/>
        <v/>
      </c>
      <c r="BF113" t="str">
        <f t="shared" si="86"/>
        <v/>
      </c>
      <c r="BG113" t="str">
        <f t="shared" si="86"/>
        <v/>
      </c>
      <c r="BH113" t="str">
        <f t="shared" si="86"/>
        <v/>
      </c>
      <c r="BI113" t="str">
        <f t="shared" si="86"/>
        <v/>
      </c>
      <c r="BJ113" t="str">
        <f t="shared" si="86"/>
        <v/>
      </c>
      <c r="BK113" t="str">
        <f t="shared" si="86"/>
        <v/>
      </c>
      <c r="BL113" t="str">
        <f t="shared" si="86"/>
        <v/>
      </c>
      <c r="BM113" t="str">
        <f t="shared" si="86"/>
        <v/>
      </c>
      <c r="BN113" t="str">
        <f t="shared" si="86"/>
        <v/>
      </c>
      <c r="BO113" t="str">
        <f t="shared" si="86"/>
        <v/>
      </c>
      <c r="BP113" t="str">
        <f t="shared" si="86"/>
        <v/>
      </c>
      <c r="BQ113" t="str">
        <f t="shared" si="86"/>
        <v/>
      </c>
      <c r="BR113" t="str">
        <f t="shared" si="85"/>
        <v/>
      </c>
      <c r="BS113" t="str">
        <f t="shared" si="85"/>
        <v/>
      </c>
      <c r="BT113" t="str">
        <f t="shared" si="85"/>
        <v/>
      </c>
      <c r="BU113" t="str">
        <f t="shared" si="85"/>
        <v/>
      </c>
      <c r="BV113" t="str">
        <f t="shared" si="85"/>
        <v/>
      </c>
      <c r="BW113" t="str">
        <f t="shared" si="85"/>
        <v/>
      </c>
      <c r="BX113" t="str">
        <f t="shared" si="85"/>
        <v/>
      </c>
      <c r="BY113" t="str">
        <f t="shared" si="85"/>
        <v/>
      </c>
      <c r="BZ113" t="str">
        <f t="shared" si="85"/>
        <v/>
      </c>
      <c r="CA113" t="str">
        <f t="shared" si="85"/>
        <v/>
      </c>
      <c r="CB113" t="str">
        <f t="shared" si="85"/>
        <v/>
      </c>
      <c r="CC113" t="str">
        <f t="shared" si="85"/>
        <v/>
      </c>
      <c r="CD113" t="str">
        <f t="shared" si="85"/>
        <v/>
      </c>
      <c r="CE113" t="str">
        <f t="shared" si="85"/>
        <v/>
      </c>
      <c r="CF113" t="str">
        <f t="shared" si="85"/>
        <v/>
      </c>
      <c r="CG113" t="str">
        <f t="shared" si="85"/>
        <v/>
      </c>
      <c r="CH113" t="str">
        <f t="shared" si="85"/>
        <v/>
      </c>
      <c r="CI113" t="str">
        <f t="shared" si="85"/>
        <v/>
      </c>
      <c r="CJ113" t="str">
        <f t="shared" si="85"/>
        <v/>
      </c>
      <c r="CK113" t="str">
        <f t="shared" si="85"/>
        <v/>
      </c>
      <c r="CL113" t="str">
        <f t="shared" si="85"/>
        <v/>
      </c>
      <c r="CM113" t="str">
        <f t="shared" si="85"/>
        <v/>
      </c>
      <c r="CN113" t="str">
        <f t="shared" si="85"/>
        <v/>
      </c>
      <c r="CO113" t="str">
        <f t="shared" si="85"/>
        <v/>
      </c>
      <c r="CP113" t="str">
        <f t="shared" si="85"/>
        <v/>
      </c>
      <c r="CQ113" t="str">
        <f t="shared" si="85"/>
        <v/>
      </c>
      <c r="CR113" t="str">
        <f t="shared" si="85"/>
        <v/>
      </c>
      <c r="CS113" t="str">
        <f t="shared" si="85"/>
        <v/>
      </c>
      <c r="CT113" t="str">
        <f t="shared" si="85"/>
        <v/>
      </c>
      <c r="CU113" t="str">
        <f t="shared" si="85"/>
        <v/>
      </c>
      <c r="CV113" t="str">
        <f t="shared" si="85"/>
        <v/>
      </c>
      <c r="CW113" t="str">
        <f t="shared" si="85"/>
        <v/>
      </c>
      <c r="CX113" t="str">
        <f t="shared" si="85"/>
        <v/>
      </c>
      <c r="CY113" t="str">
        <f t="shared" si="85"/>
        <v/>
      </c>
      <c r="CZ113" t="str">
        <f t="shared" si="85"/>
        <v/>
      </c>
      <c r="DA113" t="str">
        <f t="shared" si="85"/>
        <v/>
      </c>
      <c r="DB113" t="str">
        <f t="shared" si="85"/>
        <v/>
      </c>
      <c r="DC113" t="str">
        <f t="shared" si="85"/>
        <v/>
      </c>
      <c r="DD113" t="str">
        <f t="shared" si="85"/>
        <v/>
      </c>
      <c r="DE113" t="str">
        <f t="shared" si="85"/>
        <v/>
      </c>
      <c r="DF113" t="str">
        <f t="shared" si="85"/>
        <v/>
      </c>
      <c r="DG113" t="str">
        <f t="shared" si="85"/>
        <v/>
      </c>
      <c r="DH113" t="str">
        <f t="shared" si="85"/>
        <v/>
      </c>
      <c r="DI113" t="str">
        <f t="shared" si="85"/>
        <v/>
      </c>
      <c r="DJ113" t="str">
        <f t="shared" si="85"/>
        <v/>
      </c>
      <c r="DK113" t="str">
        <f t="shared" si="85"/>
        <v/>
      </c>
      <c r="DY113" s="51">
        <f t="shared" si="45"/>
        <v>0</v>
      </c>
    </row>
    <row r="114" spans="1:129" x14ac:dyDescent="0.2">
      <c r="A114" s="51" t="str">
        <f>IF(ISNUMBER('Monthly Payroll'!A165),'Monthly Payroll'!A165,"")</f>
        <v/>
      </c>
      <c r="B114" s="56"/>
      <c r="D114" s="51" t="str">
        <f t="shared" si="77"/>
        <v/>
      </c>
      <c r="E114" t="str">
        <f t="shared" si="78"/>
        <v/>
      </c>
      <c r="F114" t="str">
        <f t="shared" si="86"/>
        <v/>
      </c>
      <c r="G114" t="str">
        <f t="shared" si="86"/>
        <v/>
      </c>
      <c r="H114" t="str">
        <f t="shared" si="86"/>
        <v/>
      </c>
      <c r="I114" t="str">
        <f t="shared" si="86"/>
        <v/>
      </c>
      <c r="J114" t="str">
        <f t="shared" si="86"/>
        <v/>
      </c>
      <c r="K114" t="str">
        <f t="shared" si="86"/>
        <v/>
      </c>
      <c r="L114" t="str">
        <f t="shared" si="86"/>
        <v/>
      </c>
      <c r="M114" t="str">
        <f t="shared" si="86"/>
        <v/>
      </c>
      <c r="N114" t="str">
        <f t="shared" si="86"/>
        <v/>
      </c>
      <c r="O114" t="str">
        <f t="shared" si="86"/>
        <v/>
      </c>
      <c r="P114" t="str">
        <f t="shared" si="86"/>
        <v/>
      </c>
      <c r="Q114" t="str">
        <f t="shared" si="86"/>
        <v/>
      </c>
      <c r="R114" t="str">
        <f t="shared" si="86"/>
        <v/>
      </c>
      <c r="S114" t="str">
        <f t="shared" si="86"/>
        <v/>
      </c>
      <c r="T114" t="str">
        <f t="shared" si="86"/>
        <v/>
      </c>
      <c r="U114" t="str">
        <f t="shared" si="86"/>
        <v/>
      </c>
      <c r="V114" t="str">
        <f t="shared" si="86"/>
        <v/>
      </c>
      <c r="W114" t="str">
        <f t="shared" si="86"/>
        <v/>
      </c>
      <c r="X114" t="str">
        <f t="shared" si="86"/>
        <v/>
      </c>
      <c r="Y114" t="str">
        <f t="shared" si="86"/>
        <v/>
      </c>
      <c r="Z114" t="str">
        <f t="shared" si="86"/>
        <v/>
      </c>
      <c r="AA114" t="str">
        <f t="shared" si="86"/>
        <v/>
      </c>
      <c r="AB114" t="str">
        <f t="shared" si="86"/>
        <v/>
      </c>
      <c r="AC114" t="str">
        <f t="shared" si="86"/>
        <v/>
      </c>
      <c r="AD114" t="str">
        <f t="shared" si="86"/>
        <v/>
      </c>
      <c r="AE114" t="str">
        <f t="shared" si="86"/>
        <v/>
      </c>
      <c r="AF114" t="str">
        <f t="shared" si="86"/>
        <v/>
      </c>
      <c r="AG114" t="str">
        <f t="shared" si="86"/>
        <v/>
      </c>
      <c r="AH114" t="str">
        <f t="shared" si="86"/>
        <v/>
      </c>
      <c r="AI114" t="str">
        <f t="shared" si="86"/>
        <v/>
      </c>
      <c r="AJ114" t="str">
        <f t="shared" si="86"/>
        <v/>
      </c>
      <c r="AK114" t="str">
        <f t="shared" si="86"/>
        <v/>
      </c>
      <c r="AL114" t="str">
        <f t="shared" si="86"/>
        <v/>
      </c>
      <c r="AM114" t="str">
        <f t="shared" si="86"/>
        <v/>
      </c>
      <c r="AN114" t="str">
        <f t="shared" si="86"/>
        <v/>
      </c>
      <c r="AO114" t="str">
        <f t="shared" si="86"/>
        <v/>
      </c>
      <c r="AP114" t="str">
        <f t="shared" si="86"/>
        <v/>
      </c>
      <c r="AQ114" t="str">
        <f t="shared" si="86"/>
        <v/>
      </c>
      <c r="AR114" t="str">
        <f t="shared" si="86"/>
        <v/>
      </c>
      <c r="AS114" t="str">
        <f t="shared" si="86"/>
        <v/>
      </c>
      <c r="AT114" t="str">
        <f t="shared" si="86"/>
        <v/>
      </c>
      <c r="AU114" t="str">
        <f t="shared" si="86"/>
        <v/>
      </c>
      <c r="AV114" t="str">
        <f t="shared" si="86"/>
        <v/>
      </c>
      <c r="AW114" t="str">
        <f t="shared" si="86"/>
        <v/>
      </c>
      <c r="AX114" t="str">
        <f t="shared" si="86"/>
        <v/>
      </c>
      <c r="AY114" t="str">
        <f t="shared" si="86"/>
        <v/>
      </c>
      <c r="AZ114" t="str">
        <f t="shared" si="86"/>
        <v/>
      </c>
      <c r="BA114" t="str">
        <f t="shared" si="86"/>
        <v/>
      </c>
      <c r="BB114" t="str">
        <f t="shared" si="86"/>
        <v/>
      </c>
      <c r="BC114" t="str">
        <f t="shared" si="86"/>
        <v/>
      </c>
      <c r="BD114" t="str">
        <f t="shared" si="86"/>
        <v/>
      </c>
      <c r="BE114" t="str">
        <f t="shared" si="86"/>
        <v/>
      </c>
      <c r="BF114" t="str">
        <f t="shared" si="86"/>
        <v/>
      </c>
      <c r="BG114" t="str">
        <f t="shared" si="86"/>
        <v/>
      </c>
      <c r="BH114" t="str">
        <f t="shared" si="86"/>
        <v/>
      </c>
      <c r="BI114" t="str">
        <f t="shared" si="86"/>
        <v/>
      </c>
      <c r="BJ114" t="str">
        <f t="shared" si="86"/>
        <v/>
      </c>
      <c r="BK114" t="str">
        <f t="shared" si="86"/>
        <v/>
      </c>
      <c r="BL114" t="str">
        <f t="shared" si="86"/>
        <v/>
      </c>
      <c r="BM114" t="str">
        <f t="shared" si="86"/>
        <v/>
      </c>
      <c r="BN114" t="str">
        <f t="shared" si="86"/>
        <v/>
      </c>
      <c r="BO114" t="str">
        <f t="shared" si="86"/>
        <v/>
      </c>
      <c r="BP114" t="str">
        <f t="shared" si="86"/>
        <v/>
      </c>
      <c r="BQ114" t="str">
        <f t="shared" si="86"/>
        <v/>
      </c>
      <c r="BR114" t="str">
        <f t="shared" si="85"/>
        <v/>
      </c>
      <c r="BS114" t="str">
        <f t="shared" si="85"/>
        <v/>
      </c>
      <c r="BT114" t="str">
        <f t="shared" si="85"/>
        <v/>
      </c>
      <c r="BU114" t="str">
        <f t="shared" si="85"/>
        <v/>
      </c>
      <c r="BV114" t="str">
        <f t="shared" si="85"/>
        <v/>
      </c>
      <c r="BW114" t="str">
        <f t="shared" si="85"/>
        <v/>
      </c>
      <c r="BX114" t="str">
        <f t="shared" si="85"/>
        <v/>
      </c>
      <c r="BY114" t="str">
        <f t="shared" si="85"/>
        <v/>
      </c>
      <c r="BZ114" t="str">
        <f t="shared" si="85"/>
        <v/>
      </c>
      <c r="CA114" t="str">
        <f t="shared" si="85"/>
        <v/>
      </c>
      <c r="CB114" t="str">
        <f t="shared" si="85"/>
        <v/>
      </c>
      <c r="CC114" t="str">
        <f t="shared" si="85"/>
        <v/>
      </c>
      <c r="CD114" t="str">
        <f t="shared" si="85"/>
        <v/>
      </c>
      <c r="CE114" t="str">
        <f t="shared" si="85"/>
        <v/>
      </c>
      <c r="CF114" t="str">
        <f t="shared" si="85"/>
        <v/>
      </c>
      <c r="CG114" t="str">
        <f t="shared" si="85"/>
        <v/>
      </c>
      <c r="CH114" t="str">
        <f t="shared" si="85"/>
        <v/>
      </c>
      <c r="CI114" t="str">
        <f t="shared" si="85"/>
        <v/>
      </c>
      <c r="CJ114" t="str">
        <f t="shared" si="85"/>
        <v/>
      </c>
      <c r="CK114" t="str">
        <f t="shared" si="85"/>
        <v/>
      </c>
      <c r="CL114" t="str">
        <f t="shared" si="85"/>
        <v/>
      </c>
      <c r="CM114" t="str">
        <f t="shared" si="85"/>
        <v/>
      </c>
      <c r="CN114" t="str">
        <f t="shared" si="85"/>
        <v/>
      </c>
      <c r="CO114" t="str">
        <f t="shared" si="85"/>
        <v/>
      </c>
      <c r="CP114" t="str">
        <f t="shared" si="85"/>
        <v/>
      </c>
      <c r="CQ114" t="str">
        <f t="shared" si="85"/>
        <v/>
      </c>
      <c r="CR114" t="str">
        <f t="shared" si="85"/>
        <v/>
      </c>
      <c r="CS114" t="str">
        <f t="shared" si="85"/>
        <v/>
      </c>
      <c r="CT114" t="str">
        <f t="shared" si="85"/>
        <v/>
      </c>
      <c r="CU114" t="str">
        <f t="shared" si="85"/>
        <v/>
      </c>
      <c r="CV114" t="str">
        <f t="shared" si="85"/>
        <v/>
      </c>
      <c r="CW114" t="str">
        <f t="shared" si="85"/>
        <v/>
      </c>
      <c r="CX114" t="str">
        <f t="shared" si="85"/>
        <v/>
      </c>
      <c r="CY114" t="str">
        <f t="shared" si="85"/>
        <v/>
      </c>
      <c r="CZ114" t="str">
        <f t="shared" si="85"/>
        <v/>
      </c>
      <c r="DA114" t="str">
        <f t="shared" si="85"/>
        <v/>
      </c>
      <c r="DB114" t="str">
        <f t="shared" si="85"/>
        <v/>
      </c>
      <c r="DC114" t="str">
        <f t="shared" si="85"/>
        <v/>
      </c>
      <c r="DD114" t="str">
        <f t="shared" si="85"/>
        <v/>
      </c>
      <c r="DE114" t="str">
        <f t="shared" si="85"/>
        <v/>
      </c>
      <c r="DF114" t="str">
        <f t="shared" si="85"/>
        <v/>
      </c>
      <c r="DG114" t="str">
        <f t="shared" si="85"/>
        <v/>
      </c>
      <c r="DH114" t="str">
        <f t="shared" si="85"/>
        <v/>
      </c>
      <c r="DI114" t="str">
        <f t="shared" si="85"/>
        <v/>
      </c>
      <c r="DJ114" t="str">
        <f t="shared" si="85"/>
        <v/>
      </c>
      <c r="DK114" t="str">
        <f t="shared" si="85"/>
        <v/>
      </c>
      <c r="DL114" t="str">
        <f t="shared" si="85"/>
        <v/>
      </c>
      <c r="DY114" s="51">
        <f t="shared" si="45"/>
        <v>0</v>
      </c>
    </row>
    <row r="115" spans="1:129" x14ac:dyDescent="0.2">
      <c r="A115" s="51" t="str">
        <f>IF(ISNUMBER('Monthly Payroll'!A166),'Monthly Payroll'!A166,"")</f>
        <v/>
      </c>
      <c r="B115" s="56"/>
      <c r="D115" s="51" t="str">
        <f t="shared" si="77"/>
        <v/>
      </c>
      <c r="E115" t="str">
        <f t="shared" si="78"/>
        <v/>
      </c>
      <c r="F115" t="str">
        <f t="shared" si="86"/>
        <v/>
      </c>
      <c r="G115" t="str">
        <f t="shared" si="86"/>
        <v/>
      </c>
      <c r="H115" t="str">
        <f t="shared" si="86"/>
        <v/>
      </c>
      <c r="I115" t="str">
        <f t="shared" si="86"/>
        <v/>
      </c>
      <c r="J115" t="str">
        <f t="shared" si="86"/>
        <v/>
      </c>
      <c r="K115" t="str">
        <f t="shared" si="86"/>
        <v/>
      </c>
      <c r="L115" t="str">
        <f t="shared" si="86"/>
        <v/>
      </c>
      <c r="M115" t="str">
        <f t="shared" si="86"/>
        <v/>
      </c>
      <c r="N115" t="str">
        <f t="shared" si="86"/>
        <v/>
      </c>
      <c r="O115" t="str">
        <f t="shared" si="86"/>
        <v/>
      </c>
      <c r="P115" t="str">
        <f t="shared" si="86"/>
        <v/>
      </c>
      <c r="Q115" t="str">
        <f t="shared" si="86"/>
        <v/>
      </c>
      <c r="R115" t="str">
        <f t="shared" si="86"/>
        <v/>
      </c>
      <c r="S115" t="str">
        <f t="shared" si="86"/>
        <v/>
      </c>
      <c r="T115" t="str">
        <f t="shared" si="86"/>
        <v/>
      </c>
      <c r="U115" t="str">
        <f t="shared" si="86"/>
        <v/>
      </c>
      <c r="V115" t="str">
        <f t="shared" si="86"/>
        <v/>
      </c>
      <c r="W115" t="str">
        <f t="shared" si="86"/>
        <v/>
      </c>
      <c r="X115" t="str">
        <f t="shared" si="86"/>
        <v/>
      </c>
      <c r="Y115" t="str">
        <f t="shared" si="86"/>
        <v/>
      </c>
      <c r="Z115" t="str">
        <f t="shared" si="86"/>
        <v/>
      </c>
      <c r="AA115" t="str">
        <f t="shared" si="86"/>
        <v/>
      </c>
      <c r="AB115" t="str">
        <f t="shared" si="86"/>
        <v/>
      </c>
      <c r="AC115" t="str">
        <f t="shared" si="86"/>
        <v/>
      </c>
      <c r="AD115" t="str">
        <f t="shared" si="86"/>
        <v/>
      </c>
      <c r="AE115" t="str">
        <f t="shared" si="86"/>
        <v/>
      </c>
      <c r="AF115" t="str">
        <f t="shared" si="86"/>
        <v/>
      </c>
      <c r="AG115" t="str">
        <f t="shared" si="86"/>
        <v/>
      </c>
      <c r="AH115" t="str">
        <f t="shared" si="86"/>
        <v/>
      </c>
      <c r="AI115" t="str">
        <f t="shared" si="86"/>
        <v/>
      </c>
      <c r="AJ115" t="str">
        <f t="shared" si="86"/>
        <v/>
      </c>
      <c r="AK115" t="str">
        <f t="shared" si="86"/>
        <v/>
      </c>
      <c r="AL115" t="str">
        <f t="shared" si="86"/>
        <v/>
      </c>
      <c r="AM115" t="str">
        <f t="shared" si="86"/>
        <v/>
      </c>
      <c r="AN115" t="str">
        <f t="shared" si="86"/>
        <v/>
      </c>
      <c r="AO115" t="str">
        <f t="shared" si="86"/>
        <v/>
      </c>
      <c r="AP115" t="str">
        <f t="shared" si="86"/>
        <v/>
      </c>
      <c r="AQ115" t="str">
        <f t="shared" si="86"/>
        <v/>
      </c>
      <c r="AR115" t="str">
        <f t="shared" si="86"/>
        <v/>
      </c>
      <c r="AS115" t="str">
        <f t="shared" si="86"/>
        <v/>
      </c>
      <c r="AT115" t="str">
        <f t="shared" si="86"/>
        <v/>
      </c>
      <c r="AU115" t="str">
        <f t="shared" si="86"/>
        <v/>
      </c>
      <c r="AV115" t="str">
        <f t="shared" si="86"/>
        <v/>
      </c>
      <c r="AW115" t="str">
        <f t="shared" si="86"/>
        <v/>
      </c>
      <c r="AX115" t="str">
        <f t="shared" si="86"/>
        <v/>
      </c>
      <c r="AY115" t="str">
        <f t="shared" si="86"/>
        <v/>
      </c>
      <c r="AZ115" t="str">
        <f t="shared" si="86"/>
        <v/>
      </c>
      <c r="BA115" t="str">
        <f t="shared" si="86"/>
        <v/>
      </c>
      <c r="BB115" t="str">
        <f t="shared" si="86"/>
        <v/>
      </c>
      <c r="BC115" t="str">
        <f t="shared" si="86"/>
        <v/>
      </c>
      <c r="BD115" t="str">
        <f t="shared" si="86"/>
        <v/>
      </c>
      <c r="BE115" t="str">
        <f t="shared" si="86"/>
        <v/>
      </c>
      <c r="BF115" t="str">
        <f t="shared" si="86"/>
        <v/>
      </c>
      <c r="BG115" t="str">
        <f t="shared" si="86"/>
        <v/>
      </c>
      <c r="BH115" t="str">
        <f t="shared" si="86"/>
        <v/>
      </c>
      <c r="BI115" t="str">
        <f t="shared" si="86"/>
        <v/>
      </c>
      <c r="BJ115" t="str">
        <f t="shared" si="86"/>
        <v/>
      </c>
      <c r="BK115" t="str">
        <f t="shared" si="86"/>
        <v/>
      </c>
      <c r="BL115" t="str">
        <f t="shared" si="86"/>
        <v/>
      </c>
      <c r="BM115" t="str">
        <f t="shared" si="86"/>
        <v/>
      </c>
      <c r="BN115" t="str">
        <f t="shared" si="86"/>
        <v/>
      </c>
      <c r="BO115" t="str">
        <f t="shared" si="86"/>
        <v/>
      </c>
      <c r="BP115" t="str">
        <f t="shared" si="86"/>
        <v/>
      </c>
      <c r="BQ115" t="str">
        <f t="shared" si="86"/>
        <v/>
      </c>
      <c r="BR115" t="str">
        <f t="shared" si="85"/>
        <v/>
      </c>
      <c r="BS115" t="str">
        <f t="shared" si="85"/>
        <v/>
      </c>
      <c r="BT115" t="str">
        <f t="shared" si="85"/>
        <v/>
      </c>
      <c r="BU115" t="str">
        <f t="shared" si="85"/>
        <v/>
      </c>
      <c r="BV115" t="str">
        <f t="shared" si="85"/>
        <v/>
      </c>
      <c r="BW115" t="str">
        <f t="shared" si="85"/>
        <v/>
      </c>
      <c r="BX115" t="str">
        <f t="shared" si="85"/>
        <v/>
      </c>
      <c r="BY115" t="str">
        <f t="shared" si="85"/>
        <v/>
      </c>
      <c r="BZ115" t="str">
        <f t="shared" si="85"/>
        <v/>
      </c>
      <c r="CA115" t="str">
        <f t="shared" si="85"/>
        <v/>
      </c>
      <c r="CB115" t="str">
        <f t="shared" si="85"/>
        <v/>
      </c>
      <c r="CC115" t="str">
        <f t="shared" si="85"/>
        <v/>
      </c>
      <c r="CD115" t="str">
        <f t="shared" si="85"/>
        <v/>
      </c>
      <c r="CE115" t="str">
        <f t="shared" si="85"/>
        <v/>
      </c>
      <c r="CF115" t="str">
        <f t="shared" si="85"/>
        <v/>
      </c>
      <c r="CG115" t="str">
        <f t="shared" si="85"/>
        <v/>
      </c>
      <c r="CH115" t="str">
        <f t="shared" si="85"/>
        <v/>
      </c>
      <c r="CI115" t="str">
        <f t="shared" si="85"/>
        <v/>
      </c>
      <c r="CJ115" t="str">
        <f t="shared" si="85"/>
        <v/>
      </c>
      <c r="CK115" t="str">
        <f t="shared" si="85"/>
        <v/>
      </c>
      <c r="CL115" t="str">
        <f t="shared" si="85"/>
        <v/>
      </c>
      <c r="CM115" t="str">
        <f t="shared" si="85"/>
        <v/>
      </c>
      <c r="CN115" t="str">
        <f t="shared" si="85"/>
        <v/>
      </c>
      <c r="CO115" t="str">
        <f t="shared" si="85"/>
        <v/>
      </c>
      <c r="CP115" t="str">
        <f t="shared" si="85"/>
        <v/>
      </c>
      <c r="CQ115" t="str">
        <f t="shared" si="85"/>
        <v/>
      </c>
      <c r="CR115" t="str">
        <f t="shared" si="85"/>
        <v/>
      </c>
      <c r="CS115" t="str">
        <f t="shared" si="85"/>
        <v/>
      </c>
      <c r="CT115" t="str">
        <f t="shared" si="85"/>
        <v/>
      </c>
      <c r="CU115" t="str">
        <f t="shared" si="85"/>
        <v/>
      </c>
      <c r="CV115" t="str">
        <f t="shared" si="85"/>
        <v/>
      </c>
      <c r="CW115" t="str">
        <f t="shared" si="85"/>
        <v/>
      </c>
      <c r="CX115" t="str">
        <f t="shared" si="85"/>
        <v/>
      </c>
      <c r="CY115" t="str">
        <f t="shared" si="85"/>
        <v/>
      </c>
      <c r="CZ115" t="str">
        <f t="shared" si="85"/>
        <v/>
      </c>
      <c r="DA115" t="str">
        <f t="shared" si="85"/>
        <v/>
      </c>
      <c r="DB115" t="str">
        <f t="shared" si="85"/>
        <v/>
      </c>
      <c r="DC115" t="str">
        <f t="shared" si="85"/>
        <v/>
      </c>
      <c r="DD115" t="str">
        <f t="shared" si="85"/>
        <v/>
      </c>
      <c r="DE115" t="str">
        <f t="shared" si="85"/>
        <v/>
      </c>
      <c r="DF115" t="str">
        <f t="shared" si="85"/>
        <v/>
      </c>
      <c r="DG115" t="str">
        <f t="shared" si="85"/>
        <v/>
      </c>
      <c r="DH115" t="str">
        <f t="shared" si="85"/>
        <v/>
      </c>
      <c r="DI115" t="str">
        <f t="shared" si="85"/>
        <v/>
      </c>
      <c r="DJ115" t="str">
        <f t="shared" si="85"/>
        <v/>
      </c>
      <c r="DK115" t="str">
        <f t="shared" si="85"/>
        <v/>
      </c>
      <c r="DL115" t="str">
        <f t="shared" si="85"/>
        <v/>
      </c>
      <c r="DM115" t="str">
        <f t="shared" si="85"/>
        <v/>
      </c>
      <c r="DY115" s="51">
        <f t="shared" si="45"/>
        <v>0</v>
      </c>
    </row>
    <row r="116" spans="1:129" x14ac:dyDescent="0.2">
      <c r="A116" s="51" t="str">
        <f>IF(ISNUMBER('Monthly Payroll'!A167),'Monthly Payroll'!A167,"")</f>
        <v/>
      </c>
      <c r="B116" s="56"/>
      <c r="D116" s="51" t="str">
        <f t="shared" si="77"/>
        <v/>
      </c>
      <c r="E116" t="str">
        <f t="shared" si="78"/>
        <v/>
      </c>
      <c r="F116" t="str">
        <f t="shared" si="86"/>
        <v/>
      </c>
      <c r="G116" t="str">
        <f t="shared" si="86"/>
        <v/>
      </c>
      <c r="H116" t="str">
        <f t="shared" si="86"/>
        <v/>
      </c>
      <c r="I116" t="str">
        <f t="shared" si="86"/>
        <v/>
      </c>
      <c r="J116" t="str">
        <f t="shared" si="86"/>
        <v/>
      </c>
      <c r="K116" t="str">
        <f t="shared" si="86"/>
        <v/>
      </c>
      <c r="L116" t="str">
        <f t="shared" si="86"/>
        <v/>
      </c>
      <c r="M116" t="str">
        <f t="shared" si="86"/>
        <v/>
      </c>
      <c r="N116" t="str">
        <f t="shared" si="86"/>
        <v/>
      </c>
      <c r="O116" t="str">
        <f t="shared" si="86"/>
        <v/>
      </c>
      <c r="P116" t="str">
        <f t="shared" si="86"/>
        <v/>
      </c>
      <c r="Q116" t="str">
        <f t="shared" si="86"/>
        <v/>
      </c>
      <c r="R116" t="str">
        <f t="shared" si="86"/>
        <v/>
      </c>
      <c r="S116" t="str">
        <f t="shared" si="86"/>
        <v/>
      </c>
      <c r="T116" t="str">
        <f t="shared" si="86"/>
        <v/>
      </c>
      <c r="U116" t="str">
        <f t="shared" si="86"/>
        <v/>
      </c>
      <c r="V116" t="str">
        <f t="shared" si="86"/>
        <v/>
      </c>
      <c r="W116" t="str">
        <f t="shared" si="86"/>
        <v/>
      </c>
      <c r="X116" t="str">
        <f t="shared" si="86"/>
        <v/>
      </c>
      <c r="Y116" t="str">
        <f t="shared" si="86"/>
        <v/>
      </c>
      <c r="Z116" t="str">
        <f t="shared" si="86"/>
        <v/>
      </c>
      <c r="AA116" t="str">
        <f t="shared" si="86"/>
        <v/>
      </c>
      <c r="AB116" t="str">
        <f t="shared" si="86"/>
        <v/>
      </c>
      <c r="AC116" t="str">
        <f t="shared" si="86"/>
        <v/>
      </c>
      <c r="AD116" t="str">
        <f t="shared" si="86"/>
        <v/>
      </c>
      <c r="AE116" t="str">
        <f t="shared" si="86"/>
        <v/>
      </c>
      <c r="AF116" t="str">
        <f t="shared" si="86"/>
        <v/>
      </c>
      <c r="AG116" t="str">
        <f t="shared" si="86"/>
        <v/>
      </c>
      <c r="AH116" t="str">
        <f t="shared" si="86"/>
        <v/>
      </c>
      <c r="AI116" t="str">
        <f t="shared" si="86"/>
        <v/>
      </c>
      <c r="AJ116" t="str">
        <f t="shared" si="86"/>
        <v/>
      </c>
      <c r="AK116" t="str">
        <f t="shared" si="86"/>
        <v/>
      </c>
      <c r="AL116" t="str">
        <f t="shared" si="86"/>
        <v/>
      </c>
      <c r="AM116" t="str">
        <f t="shared" si="86"/>
        <v/>
      </c>
      <c r="AN116" t="str">
        <f t="shared" si="86"/>
        <v/>
      </c>
      <c r="AO116" t="str">
        <f t="shared" si="86"/>
        <v/>
      </c>
      <c r="AP116" t="str">
        <f t="shared" si="86"/>
        <v/>
      </c>
      <c r="AQ116" t="str">
        <f t="shared" si="86"/>
        <v/>
      </c>
      <c r="AR116" t="str">
        <f t="shared" si="86"/>
        <v/>
      </c>
      <c r="AS116" t="str">
        <f t="shared" si="86"/>
        <v/>
      </c>
      <c r="AT116" t="str">
        <f t="shared" si="86"/>
        <v/>
      </c>
      <c r="AU116" t="str">
        <f t="shared" si="86"/>
        <v/>
      </c>
      <c r="AV116" t="str">
        <f t="shared" si="86"/>
        <v/>
      </c>
      <c r="AW116" t="str">
        <f t="shared" si="86"/>
        <v/>
      </c>
      <c r="AX116" t="str">
        <f t="shared" si="86"/>
        <v/>
      </c>
      <c r="AY116" t="str">
        <f t="shared" si="86"/>
        <v/>
      </c>
      <c r="AZ116" t="str">
        <f t="shared" si="86"/>
        <v/>
      </c>
      <c r="BA116" t="str">
        <f t="shared" si="86"/>
        <v/>
      </c>
      <c r="BB116" t="str">
        <f t="shared" si="86"/>
        <v/>
      </c>
      <c r="BC116" t="str">
        <f t="shared" si="86"/>
        <v/>
      </c>
      <c r="BD116" t="str">
        <f t="shared" si="86"/>
        <v/>
      </c>
      <c r="BE116" t="str">
        <f t="shared" si="86"/>
        <v/>
      </c>
      <c r="BF116" t="str">
        <f t="shared" si="86"/>
        <v/>
      </c>
      <c r="BG116" t="str">
        <f t="shared" si="86"/>
        <v/>
      </c>
      <c r="BH116" t="str">
        <f t="shared" si="86"/>
        <v/>
      </c>
      <c r="BI116" t="str">
        <f t="shared" si="86"/>
        <v/>
      </c>
      <c r="BJ116" t="str">
        <f t="shared" si="86"/>
        <v/>
      </c>
      <c r="BK116" t="str">
        <f t="shared" si="86"/>
        <v/>
      </c>
      <c r="BL116" t="str">
        <f t="shared" si="86"/>
        <v/>
      </c>
      <c r="BM116" t="str">
        <f t="shared" si="86"/>
        <v/>
      </c>
      <c r="BN116" t="str">
        <f t="shared" si="86"/>
        <v/>
      </c>
      <c r="BO116" t="str">
        <f t="shared" si="86"/>
        <v/>
      </c>
      <c r="BP116" t="str">
        <f t="shared" si="86"/>
        <v/>
      </c>
      <c r="BQ116" t="str">
        <f t="shared" ref="BQ116:DQ119" si="87">IF(ISNUMBER($D116),IF(ISNUMBER(BQ$1),IF(BQ$1&lt;&gt;$D116,0,1),""),"")</f>
        <v/>
      </c>
      <c r="BR116" t="str">
        <f t="shared" si="87"/>
        <v/>
      </c>
      <c r="BS116" t="str">
        <f t="shared" si="87"/>
        <v/>
      </c>
      <c r="BT116" t="str">
        <f t="shared" si="87"/>
        <v/>
      </c>
      <c r="BU116" t="str">
        <f t="shared" si="87"/>
        <v/>
      </c>
      <c r="BV116" t="str">
        <f t="shared" si="87"/>
        <v/>
      </c>
      <c r="BW116" t="str">
        <f t="shared" si="87"/>
        <v/>
      </c>
      <c r="BX116" t="str">
        <f t="shared" si="87"/>
        <v/>
      </c>
      <c r="BY116" t="str">
        <f t="shared" si="87"/>
        <v/>
      </c>
      <c r="BZ116" t="str">
        <f t="shared" si="87"/>
        <v/>
      </c>
      <c r="CA116" t="str">
        <f t="shared" si="87"/>
        <v/>
      </c>
      <c r="CB116" t="str">
        <f t="shared" si="87"/>
        <v/>
      </c>
      <c r="CC116" t="str">
        <f t="shared" si="87"/>
        <v/>
      </c>
      <c r="CD116" t="str">
        <f t="shared" si="87"/>
        <v/>
      </c>
      <c r="CE116" t="str">
        <f t="shared" si="87"/>
        <v/>
      </c>
      <c r="CF116" t="str">
        <f t="shared" si="87"/>
        <v/>
      </c>
      <c r="CG116" t="str">
        <f t="shared" si="87"/>
        <v/>
      </c>
      <c r="CH116" t="str">
        <f t="shared" si="87"/>
        <v/>
      </c>
      <c r="CI116" t="str">
        <f t="shared" si="87"/>
        <v/>
      </c>
      <c r="CJ116" t="str">
        <f t="shared" si="87"/>
        <v/>
      </c>
      <c r="CK116" t="str">
        <f t="shared" si="87"/>
        <v/>
      </c>
      <c r="CL116" t="str">
        <f t="shared" si="87"/>
        <v/>
      </c>
      <c r="CM116" t="str">
        <f t="shared" si="87"/>
        <v/>
      </c>
      <c r="CN116" t="str">
        <f t="shared" si="87"/>
        <v/>
      </c>
      <c r="CO116" t="str">
        <f t="shared" si="87"/>
        <v/>
      </c>
      <c r="CP116" t="str">
        <f t="shared" si="87"/>
        <v/>
      </c>
      <c r="CQ116" t="str">
        <f t="shared" si="87"/>
        <v/>
      </c>
      <c r="CR116" t="str">
        <f t="shared" si="87"/>
        <v/>
      </c>
      <c r="CS116" t="str">
        <f t="shared" si="87"/>
        <v/>
      </c>
      <c r="CT116" t="str">
        <f t="shared" si="87"/>
        <v/>
      </c>
      <c r="CU116" t="str">
        <f t="shared" si="87"/>
        <v/>
      </c>
      <c r="CV116" t="str">
        <f t="shared" si="87"/>
        <v/>
      </c>
      <c r="CW116" t="str">
        <f t="shared" si="87"/>
        <v/>
      </c>
      <c r="CX116" t="str">
        <f t="shared" si="87"/>
        <v/>
      </c>
      <c r="CY116" t="str">
        <f t="shared" si="87"/>
        <v/>
      </c>
      <c r="CZ116" t="str">
        <f t="shared" si="87"/>
        <v/>
      </c>
      <c r="DA116" t="str">
        <f t="shared" si="87"/>
        <v/>
      </c>
      <c r="DB116" t="str">
        <f t="shared" si="87"/>
        <v/>
      </c>
      <c r="DC116" t="str">
        <f t="shared" si="87"/>
        <v/>
      </c>
      <c r="DD116" t="str">
        <f t="shared" si="87"/>
        <v/>
      </c>
      <c r="DE116" t="str">
        <f t="shared" si="87"/>
        <v/>
      </c>
      <c r="DF116" t="str">
        <f t="shared" si="87"/>
        <v/>
      </c>
      <c r="DG116" t="str">
        <f t="shared" si="87"/>
        <v/>
      </c>
      <c r="DH116" t="str">
        <f t="shared" si="87"/>
        <v/>
      </c>
      <c r="DI116" t="str">
        <f t="shared" si="87"/>
        <v/>
      </c>
      <c r="DJ116" t="str">
        <f t="shared" si="87"/>
        <v/>
      </c>
      <c r="DK116" t="str">
        <f t="shared" si="87"/>
        <v/>
      </c>
      <c r="DL116" t="str">
        <f t="shared" si="87"/>
        <v/>
      </c>
      <c r="DM116" t="str">
        <f t="shared" si="87"/>
        <v/>
      </c>
      <c r="DN116" t="str">
        <f t="shared" si="87"/>
        <v/>
      </c>
      <c r="DY116" s="51">
        <f t="shared" si="45"/>
        <v>0</v>
      </c>
    </row>
    <row r="117" spans="1:129" x14ac:dyDescent="0.2">
      <c r="A117" s="51" t="str">
        <f>IF(ISNUMBER('Monthly Payroll'!A168),'Monthly Payroll'!A168,"")</f>
        <v/>
      </c>
      <c r="B117" s="56"/>
      <c r="D117" s="51" t="str">
        <f t="shared" si="77"/>
        <v/>
      </c>
      <c r="E117" t="str">
        <f t="shared" si="78"/>
        <v/>
      </c>
      <c r="F117" t="str">
        <f t="shared" ref="F117:BQ120" si="88">IF(ISNUMBER($D117),IF(ISNUMBER(F$1),IF(F$1&lt;&gt;$D117,0,1),""),"")</f>
        <v/>
      </c>
      <c r="G117" t="str">
        <f t="shared" si="88"/>
        <v/>
      </c>
      <c r="H117" t="str">
        <f t="shared" si="88"/>
        <v/>
      </c>
      <c r="I117" t="str">
        <f t="shared" si="88"/>
        <v/>
      </c>
      <c r="J117" t="str">
        <f t="shared" si="88"/>
        <v/>
      </c>
      <c r="K117" t="str">
        <f t="shared" si="88"/>
        <v/>
      </c>
      <c r="L117" t="str">
        <f t="shared" si="88"/>
        <v/>
      </c>
      <c r="M117" t="str">
        <f t="shared" si="88"/>
        <v/>
      </c>
      <c r="N117" t="str">
        <f t="shared" si="88"/>
        <v/>
      </c>
      <c r="O117" t="str">
        <f t="shared" si="88"/>
        <v/>
      </c>
      <c r="P117" t="str">
        <f t="shared" si="88"/>
        <v/>
      </c>
      <c r="Q117" t="str">
        <f t="shared" si="88"/>
        <v/>
      </c>
      <c r="R117" t="str">
        <f t="shared" si="88"/>
        <v/>
      </c>
      <c r="S117" t="str">
        <f t="shared" si="88"/>
        <v/>
      </c>
      <c r="T117" t="str">
        <f t="shared" si="88"/>
        <v/>
      </c>
      <c r="U117" t="str">
        <f t="shared" si="88"/>
        <v/>
      </c>
      <c r="V117" t="str">
        <f t="shared" si="88"/>
        <v/>
      </c>
      <c r="W117" t="str">
        <f t="shared" si="88"/>
        <v/>
      </c>
      <c r="X117" t="str">
        <f t="shared" si="88"/>
        <v/>
      </c>
      <c r="Y117" t="str">
        <f t="shared" si="88"/>
        <v/>
      </c>
      <c r="Z117" t="str">
        <f t="shared" si="88"/>
        <v/>
      </c>
      <c r="AA117" t="str">
        <f t="shared" si="88"/>
        <v/>
      </c>
      <c r="AB117" t="str">
        <f t="shared" si="88"/>
        <v/>
      </c>
      <c r="AC117" t="str">
        <f t="shared" si="88"/>
        <v/>
      </c>
      <c r="AD117" t="str">
        <f t="shared" si="88"/>
        <v/>
      </c>
      <c r="AE117" t="str">
        <f t="shared" si="88"/>
        <v/>
      </c>
      <c r="AF117" t="str">
        <f t="shared" si="88"/>
        <v/>
      </c>
      <c r="AG117" t="str">
        <f t="shared" si="88"/>
        <v/>
      </c>
      <c r="AH117" t="str">
        <f t="shared" si="88"/>
        <v/>
      </c>
      <c r="AI117" t="str">
        <f t="shared" si="88"/>
        <v/>
      </c>
      <c r="AJ117" t="str">
        <f t="shared" si="88"/>
        <v/>
      </c>
      <c r="AK117" t="str">
        <f t="shared" si="88"/>
        <v/>
      </c>
      <c r="AL117" t="str">
        <f t="shared" si="88"/>
        <v/>
      </c>
      <c r="AM117" t="str">
        <f t="shared" si="88"/>
        <v/>
      </c>
      <c r="AN117" t="str">
        <f t="shared" si="88"/>
        <v/>
      </c>
      <c r="AO117" t="str">
        <f t="shared" si="88"/>
        <v/>
      </c>
      <c r="AP117" t="str">
        <f t="shared" si="88"/>
        <v/>
      </c>
      <c r="AQ117" t="str">
        <f t="shared" si="88"/>
        <v/>
      </c>
      <c r="AR117" t="str">
        <f t="shared" si="88"/>
        <v/>
      </c>
      <c r="AS117" t="str">
        <f t="shared" si="88"/>
        <v/>
      </c>
      <c r="AT117" t="str">
        <f t="shared" si="88"/>
        <v/>
      </c>
      <c r="AU117" t="str">
        <f t="shared" si="88"/>
        <v/>
      </c>
      <c r="AV117" t="str">
        <f t="shared" si="88"/>
        <v/>
      </c>
      <c r="AW117" t="str">
        <f t="shared" si="88"/>
        <v/>
      </c>
      <c r="AX117" t="str">
        <f t="shared" si="88"/>
        <v/>
      </c>
      <c r="AY117" t="str">
        <f t="shared" si="88"/>
        <v/>
      </c>
      <c r="AZ117" t="str">
        <f t="shared" si="88"/>
        <v/>
      </c>
      <c r="BA117" t="str">
        <f t="shared" si="88"/>
        <v/>
      </c>
      <c r="BB117" t="str">
        <f t="shared" si="88"/>
        <v/>
      </c>
      <c r="BC117" t="str">
        <f t="shared" si="88"/>
        <v/>
      </c>
      <c r="BD117" t="str">
        <f t="shared" si="88"/>
        <v/>
      </c>
      <c r="BE117" t="str">
        <f t="shared" si="88"/>
        <v/>
      </c>
      <c r="BF117" t="str">
        <f t="shared" si="88"/>
        <v/>
      </c>
      <c r="BG117" t="str">
        <f t="shared" si="88"/>
        <v/>
      </c>
      <c r="BH117" t="str">
        <f t="shared" si="88"/>
        <v/>
      </c>
      <c r="BI117" t="str">
        <f t="shared" si="88"/>
        <v/>
      </c>
      <c r="BJ117" t="str">
        <f t="shared" si="88"/>
        <v/>
      </c>
      <c r="BK117" t="str">
        <f t="shared" si="88"/>
        <v/>
      </c>
      <c r="BL117" t="str">
        <f t="shared" si="88"/>
        <v/>
      </c>
      <c r="BM117" t="str">
        <f t="shared" si="88"/>
        <v/>
      </c>
      <c r="BN117" t="str">
        <f t="shared" si="88"/>
        <v/>
      </c>
      <c r="BO117" t="str">
        <f t="shared" si="88"/>
        <v/>
      </c>
      <c r="BP117" t="str">
        <f t="shared" si="88"/>
        <v/>
      </c>
      <c r="BQ117" t="str">
        <f t="shared" si="88"/>
        <v/>
      </c>
      <c r="BR117" t="str">
        <f t="shared" si="87"/>
        <v/>
      </c>
      <c r="BS117" t="str">
        <f t="shared" si="87"/>
        <v/>
      </c>
      <c r="BT117" t="str">
        <f t="shared" si="87"/>
        <v/>
      </c>
      <c r="BU117" t="str">
        <f t="shared" si="87"/>
        <v/>
      </c>
      <c r="BV117" t="str">
        <f t="shared" si="87"/>
        <v/>
      </c>
      <c r="BW117" t="str">
        <f t="shared" si="87"/>
        <v/>
      </c>
      <c r="BX117" t="str">
        <f t="shared" si="87"/>
        <v/>
      </c>
      <c r="BY117" t="str">
        <f t="shared" si="87"/>
        <v/>
      </c>
      <c r="BZ117" t="str">
        <f t="shared" si="87"/>
        <v/>
      </c>
      <c r="CA117" t="str">
        <f t="shared" si="87"/>
        <v/>
      </c>
      <c r="CB117" t="str">
        <f t="shared" si="87"/>
        <v/>
      </c>
      <c r="CC117" t="str">
        <f t="shared" si="87"/>
        <v/>
      </c>
      <c r="CD117" t="str">
        <f t="shared" si="87"/>
        <v/>
      </c>
      <c r="CE117" t="str">
        <f t="shared" si="87"/>
        <v/>
      </c>
      <c r="CF117" t="str">
        <f t="shared" si="87"/>
        <v/>
      </c>
      <c r="CG117" t="str">
        <f t="shared" si="87"/>
        <v/>
      </c>
      <c r="CH117" t="str">
        <f t="shared" si="87"/>
        <v/>
      </c>
      <c r="CI117" t="str">
        <f t="shared" si="87"/>
        <v/>
      </c>
      <c r="CJ117" t="str">
        <f t="shared" si="87"/>
        <v/>
      </c>
      <c r="CK117" t="str">
        <f t="shared" si="87"/>
        <v/>
      </c>
      <c r="CL117" t="str">
        <f t="shared" si="87"/>
        <v/>
      </c>
      <c r="CM117" t="str">
        <f t="shared" si="87"/>
        <v/>
      </c>
      <c r="CN117" t="str">
        <f t="shared" si="87"/>
        <v/>
      </c>
      <c r="CO117" t="str">
        <f t="shared" si="87"/>
        <v/>
      </c>
      <c r="CP117" t="str">
        <f t="shared" si="87"/>
        <v/>
      </c>
      <c r="CQ117" t="str">
        <f t="shared" si="87"/>
        <v/>
      </c>
      <c r="CR117" t="str">
        <f t="shared" si="87"/>
        <v/>
      </c>
      <c r="CS117" t="str">
        <f t="shared" si="87"/>
        <v/>
      </c>
      <c r="CT117" t="str">
        <f t="shared" si="87"/>
        <v/>
      </c>
      <c r="CU117" t="str">
        <f t="shared" si="87"/>
        <v/>
      </c>
      <c r="CV117" t="str">
        <f t="shared" si="87"/>
        <v/>
      </c>
      <c r="CW117" t="str">
        <f t="shared" si="87"/>
        <v/>
      </c>
      <c r="CX117" t="str">
        <f t="shared" si="87"/>
        <v/>
      </c>
      <c r="CY117" t="str">
        <f t="shared" si="87"/>
        <v/>
      </c>
      <c r="CZ117" t="str">
        <f t="shared" si="87"/>
        <v/>
      </c>
      <c r="DA117" t="str">
        <f t="shared" si="87"/>
        <v/>
      </c>
      <c r="DB117" t="str">
        <f t="shared" si="87"/>
        <v/>
      </c>
      <c r="DC117" t="str">
        <f t="shared" si="87"/>
        <v/>
      </c>
      <c r="DD117" t="str">
        <f t="shared" si="87"/>
        <v/>
      </c>
      <c r="DE117" t="str">
        <f t="shared" si="87"/>
        <v/>
      </c>
      <c r="DF117" t="str">
        <f t="shared" si="87"/>
        <v/>
      </c>
      <c r="DG117" t="str">
        <f t="shared" si="87"/>
        <v/>
      </c>
      <c r="DH117" t="str">
        <f t="shared" si="87"/>
        <v/>
      </c>
      <c r="DI117" t="str">
        <f t="shared" si="87"/>
        <v/>
      </c>
      <c r="DJ117" t="str">
        <f t="shared" si="87"/>
        <v/>
      </c>
      <c r="DK117" t="str">
        <f t="shared" si="87"/>
        <v/>
      </c>
      <c r="DL117" t="str">
        <f t="shared" si="87"/>
        <v/>
      </c>
      <c r="DM117" t="str">
        <f t="shared" si="87"/>
        <v/>
      </c>
      <c r="DN117" t="str">
        <f t="shared" si="87"/>
        <v/>
      </c>
      <c r="DO117" t="str">
        <f t="shared" si="87"/>
        <v/>
      </c>
      <c r="DY117" s="51">
        <f t="shared" si="45"/>
        <v>0</v>
      </c>
    </row>
    <row r="118" spans="1:129" x14ac:dyDescent="0.2">
      <c r="A118" s="51" t="str">
        <f>IF(ISNUMBER('Monthly Payroll'!A169),'Monthly Payroll'!A169,"")</f>
        <v/>
      </c>
      <c r="B118" s="56"/>
      <c r="D118" s="51" t="str">
        <f t="shared" si="77"/>
        <v/>
      </c>
      <c r="E118" t="str">
        <f t="shared" si="78"/>
        <v/>
      </c>
      <c r="F118" t="str">
        <f t="shared" si="88"/>
        <v/>
      </c>
      <c r="G118" t="str">
        <f t="shared" si="88"/>
        <v/>
      </c>
      <c r="H118" t="str">
        <f t="shared" si="88"/>
        <v/>
      </c>
      <c r="I118" t="str">
        <f t="shared" si="88"/>
        <v/>
      </c>
      <c r="J118" t="str">
        <f t="shared" si="88"/>
        <v/>
      </c>
      <c r="K118" t="str">
        <f t="shared" si="88"/>
        <v/>
      </c>
      <c r="L118" t="str">
        <f t="shared" si="88"/>
        <v/>
      </c>
      <c r="M118" t="str">
        <f t="shared" si="88"/>
        <v/>
      </c>
      <c r="N118" t="str">
        <f t="shared" si="88"/>
        <v/>
      </c>
      <c r="O118" t="str">
        <f t="shared" si="88"/>
        <v/>
      </c>
      <c r="P118" t="str">
        <f t="shared" si="88"/>
        <v/>
      </c>
      <c r="Q118" t="str">
        <f t="shared" si="88"/>
        <v/>
      </c>
      <c r="R118" t="str">
        <f t="shared" si="88"/>
        <v/>
      </c>
      <c r="S118" t="str">
        <f t="shared" si="88"/>
        <v/>
      </c>
      <c r="T118" t="str">
        <f t="shared" si="88"/>
        <v/>
      </c>
      <c r="U118" t="str">
        <f t="shared" si="88"/>
        <v/>
      </c>
      <c r="V118" t="str">
        <f t="shared" si="88"/>
        <v/>
      </c>
      <c r="W118" t="str">
        <f t="shared" si="88"/>
        <v/>
      </c>
      <c r="X118" t="str">
        <f t="shared" si="88"/>
        <v/>
      </c>
      <c r="Y118" t="str">
        <f t="shared" si="88"/>
        <v/>
      </c>
      <c r="Z118" t="str">
        <f t="shared" si="88"/>
        <v/>
      </c>
      <c r="AA118" t="str">
        <f t="shared" si="88"/>
        <v/>
      </c>
      <c r="AB118" t="str">
        <f t="shared" si="88"/>
        <v/>
      </c>
      <c r="AC118" t="str">
        <f t="shared" si="88"/>
        <v/>
      </c>
      <c r="AD118" t="str">
        <f t="shared" si="88"/>
        <v/>
      </c>
      <c r="AE118" t="str">
        <f t="shared" si="88"/>
        <v/>
      </c>
      <c r="AF118" t="str">
        <f t="shared" si="88"/>
        <v/>
      </c>
      <c r="AG118" t="str">
        <f t="shared" si="88"/>
        <v/>
      </c>
      <c r="AH118" t="str">
        <f t="shared" si="88"/>
        <v/>
      </c>
      <c r="AI118" t="str">
        <f t="shared" si="88"/>
        <v/>
      </c>
      <c r="AJ118" t="str">
        <f t="shared" si="88"/>
        <v/>
      </c>
      <c r="AK118" t="str">
        <f t="shared" si="88"/>
        <v/>
      </c>
      <c r="AL118" t="str">
        <f t="shared" si="88"/>
        <v/>
      </c>
      <c r="AM118" t="str">
        <f t="shared" si="88"/>
        <v/>
      </c>
      <c r="AN118" t="str">
        <f t="shared" si="88"/>
        <v/>
      </c>
      <c r="AO118" t="str">
        <f t="shared" si="88"/>
        <v/>
      </c>
      <c r="AP118" t="str">
        <f t="shared" si="88"/>
        <v/>
      </c>
      <c r="AQ118" t="str">
        <f t="shared" si="88"/>
        <v/>
      </c>
      <c r="AR118" t="str">
        <f t="shared" si="88"/>
        <v/>
      </c>
      <c r="AS118" t="str">
        <f t="shared" si="88"/>
        <v/>
      </c>
      <c r="AT118" t="str">
        <f t="shared" si="88"/>
        <v/>
      </c>
      <c r="AU118" t="str">
        <f t="shared" si="88"/>
        <v/>
      </c>
      <c r="AV118" t="str">
        <f t="shared" si="88"/>
        <v/>
      </c>
      <c r="AW118" t="str">
        <f t="shared" si="88"/>
        <v/>
      </c>
      <c r="AX118" t="str">
        <f t="shared" si="88"/>
        <v/>
      </c>
      <c r="AY118" t="str">
        <f t="shared" si="88"/>
        <v/>
      </c>
      <c r="AZ118" t="str">
        <f t="shared" si="88"/>
        <v/>
      </c>
      <c r="BA118" t="str">
        <f t="shared" si="88"/>
        <v/>
      </c>
      <c r="BB118" t="str">
        <f t="shared" si="88"/>
        <v/>
      </c>
      <c r="BC118" t="str">
        <f t="shared" si="88"/>
        <v/>
      </c>
      <c r="BD118" t="str">
        <f t="shared" si="88"/>
        <v/>
      </c>
      <c r="BE118" t="str">
        <f t="shared" si="88"/>
        <v/>
      </c>
      <c r="BF118" t="str">
        <f t="shared" si="88"/>
        <v/>
      </c>
      <c r="BG118" t="str">
        <f t="shared" si="88"/>
        <v/>
      </c>
      <c r="BH118" t="str">
        <f t="shared" si="88"/>
        <v/>
      </c>
      <c r="BI118" t="str">
        <f t="shared" si="88"/>
        <v/>
      </c>
      <c r="BJ118" t="str">
        <f t="shared" si="88"/>
        <v/>
      </c>
      <c r="BK118" t="str">
        <f t="shared" si="88"/>
        <v/>
      </c>
      <c r="BL118" t="str">
        <f t="shared" si="88"/>
        <v/>
      </c>
      <c r="BM118" t="str">
        <f t="shared" si="88"/>
        <v/>
      </c>
      <c r="BN118" t="str">
        <f t="shared" si="88"/>
        <v/>
      </c>
      <c r="BO118" t="str">
        <f t="shared" si="88"/>
        <v/>
      </c>
      <c r="BP118" t="str">
        <f t="shared" si="88"/>
        <v/>
      </c>
      <c r="BQ118" t="str">
        <f t="shared" si="88"/>
        <v/>
      </c>
      <c r="BR118" t="str">
        <f t="shared" si="87"/>
        <v/>
      </c>
      <c r="BS118" t="str">
        <f t="shared" si="87"/>
        <v/>
      </c>
      <c r="BT118" t="str">
        <f t="shared" si="87"/>
        <v/>
      </c>
      <c r="BU118" t="str">
        <f t="shared" si="87"/>
        <v/>
      </c>
      <c r="BV118" t="str">
        <f t="shared" si="87"/>
        <v/>
      </c>
      <c r="BW118" t="str">
        <f t="shared" si="87"/>
        <v/>
      </c>
      <c r="BX118" t="str">
        <f t="shared" si="87"/>
        <v/>
      </c>
      <c r="BY118" t="str">
        <f t="shared" si="87"/>
        <v/>
      </c>
      <c r="BZ118" t="str">
        <f t="shared" si="87"/>
        <v/>
      </c>
      <c r="CA118" t="str">
        <f t="shared" si="87"/>
        <v/>
      </c>
      <c r="CB118" t="str">
        <f t="shared" si="87"/>
        <v/>
      </c>
      <c r="CC118" t="str">
        <f t="shared" si="87"/>
        <v/>
      </c>
      <c r="CD118" t="str">
        <f t="shared" si="87"/>
        <v/>
      </c>
      <c r="CE118" t="str">
        <f t="shared" si="87"/>
        <v/>
      </c>
      <c r="CF118" t="str">
        <f t="shared" si="87"/>
        <v/>
      </c>
      <c r="CG118" t="str">
        <f t="shared" si="87"/>
        <v/>
      </c>
      <c r="CH118" t="str">
        <f t="shared" si="87"/>
        <v/>
      </c>
      <c r="CI118" t="str">
        <f t="shared" si="87"/>
        <v/>
      </c>
      <c r="CJ118" t="str">
        <f t="shared" si="87"/>
        <v/>
      </c>
      <c r="CK118" t="str">
        <f t="shared" si="87"/>
        <v/>
      </c>
      <c r="CL118" t="str">
        <f t="shared" si="87"/>
        <v/>
      </c>
      <c r="CM118" t="str">
        <f t="shared" si="87"/>
        <v/>
      </c>
      <c r="CN118" t="str">
        <f t="shared" si="87"/>
        <v/>
      </c>
      <c r="CO118" t="str">
        <f t="shared" si="87"/>
        <v/>
      </c>
      <c r="CP118" t="str">
        <f t="shared" si="87"/>
        <v/>
      </c>
      <c r="CQ118" t="str">
        <f t="shared" si="87"/>
        <v/>
      </c>
      <c r="CR118" t="str">
        <f t="shared" si="87"/>
        <v/>
      </c>
      <c r="CS118" t="str">
        <f t="shared" si="87"/>
        <v/>
      </c>
      <c r="CT118" t="str">
        <f t="shared" si="87"/>
        <v/>
      </c>
      <c r="CU118" t="str">
        <f t="shared" si="87"/>
        <v/>
      </c>
      <c r="CV118" t="str">
        <f t="shared" si="87"/>
        <v/>
      </c>
      <c r="CW118" t="str">
        <f t="shared" si="87"/>
        <v/>
      </c>
      <c r="CX118" t="str">
        <f t="shared" si="87"/>
        <v/>
      </c>
      <c r="CY118" t="str">
        <f t="shared" si="87"/>
        <v/>
      </c>
      <c r="CZ118" t="str">
        <f t="shared" si="87"/>
        <v/>
      </c>
      <c r="DA118" t="str">
        <f t="shared" si="87"/>
        <v/>
      </c>
      <c r="DB118" t="str">
        <f t="shared" si="87"/>
        <v/>
      </c>
      <c r="DC118" t="str">
        <f t="shared" si="87"/>
        <v/>
      </c>
      <c r="DD118" t="str">
        <f t="shared" si="87"/>
        <v/>
      </c>
      <c r="DE118" t="str">
        <f t="shared" si="87"/>
        <v/>
      </c>
      <c r="DF118" t="str">
        <f t="shared" si="87"/>
        <v/>
      </c>
      <c r="DG118" t="str">
        <f t="shared" si="87"/>
        <v/>
      </c>
      <c r="DH118" t="str">
        <f t="shared" si="87"/>
        <v/>
      </c>
      <c r="DI118" t="str">
        <f t="shared" si="87"/>
        <v/>
      </c>
      <c r="DJ118" t="str">
        <f t="shared" si="87"/>
        <v/>
      </c>
      <c r="DK118" t="str">
        <f t="shared" si="87"/>
        <v/>
      </c>
      <c r="DL118" t="str">
        <f t="shared" si="87"/>
        <v/>
      </c>
      <c r="DM118" t="str">
        <f t="shared" si="87"/>
        <v/>
      </c>
      <c r="DN118" t="str">
        <f t="shared" si="87"/>
        <v/>
      </c>
      <c r="DO118" t="str">
        <f t="shared" si="87"/>
        <v/>
      </c>
      <c r="DP118" t="str">
        <f t="shared" si="87"/>
        <v/>
      </c>
      <c r="DY118" s="51">
        <f t="shared" si="45"/>
        <v>0</v>
      </c>
    </row>
    <row r="119" spans="1:129" x14ac:dyDescent="0.2">
      <c r="A119" s="51" t="str">
        <f>IF(ISNUMBER('Monthly Payroll'!A170),'Monthly Payroll'!A170,"")</f>
        <v/>
      </c>
      <c r="B119" s="56"/>
      <c r="D119" s="51" t="str">
        <f t="shared" si="77"/>
        <v/>
      </c>
      <c r="E119" t="str">
        <f t="shared" si="78"/>
        <v/>
      </c>
      <c r="F119" t="str">
        <f t="shared" si="88"/>
        <v/>
      </c>
      <c r="G119" t="str">
        <f t="shared" si="88"/>
        <v/>
      </c>
      <c r="H119" t="str">
        <f t="shared" si="88"/>
        <v/>
      </c>
      <c r="I119" t="str">
        <f t="shared" si="88"/>
        <v/>
      </c>
      <c r="J119" t="str">
        <f t="shared" si="88"/>
        <v/>
      </c>
      <c r="K119" t="str">
        <f t="shared" si="88"/>
        <v/>
      </c>
      <c r="L119" t="str">
        <f t="shared" si="88"/>
        <v/>
      </c>
      <c r="M119" t="str">
        <f t="shared" si="88"/>
        <v/>
      </c>
      <c r="N119" t="str">
        <f t="shared" si="88"/>
        <v/>
      </c>
      <c r="O119" t="str">
        <f t="shared" si="88"/>
        <v/>
      </c>
      <c r="P119" t="str">
        <f t="shared" si="88"/>
        <v/>
      </c>
      <c r="Q119" t="str">
        <f t="shared" si="88"/>
        <v/>
      </c>
      <c r="R119" t="str">
        <f t="shared" si="88"/>
        <v/>
      </c>
      <c r="S119" t="str">
        <f t="shared" si="88"/>
        <v/>
      </c>
      <c r="T119" t="str">
        <f t="shared" si="88"/>
        <v/>
      </c>
      <c r="U119" t="str">
        <f t="shared" si="88"/>
        <v/>
      </c>
      <c r="V119" t="str">
        <f t="shared" si="88"/>
        <v/>
      </c>
      <c r="W119" t="str">
        <f t="shared" si="88"/>
        <v/>
      </c>
      <c r="X119" t="str">
        <f t="shared" si="88"/>
        <v/>
      </c>
      <c r="Y119" t="str">
        <f t="shared" si="88"/>
        <v/>
      </c>
      <c r="Z119" t="str">
        <f t="shared" si="88"/>
        <v/>
      </c>
      <c r="AA119" t="str">
        <f t="shared" si="88"/>
        <v/>
      </c>
      <c r="AB119" t="str">
        <f t="shared" si="88"/>
        <v/>
      </c>
      <c r="AC119" t="str">
        <f t="shared" si="88"/>
        <v/>
      </c>
      <c r="AD119" t="str">
        <f t="shared" si="88"/>
        <v/>
      </c>
      <c r="AE119" t="str">
        <f t="shared" si="88"/>
        <v/>
      </c>
      <c r="AF119" t="str">
        <f t="shared" si="88"/>
        <v/>
      </c>
      <c r="AG119" t="str">
        <f t="shared" si="88"/>
        <v/>
      </c>
      <c r="AH119" t="str">
        <f t="shared" si="88"/>
        <v/>
      </c>
      <c r="AI119" t="str">
        <f t="shared" si="88"/>
        <v/>
      </c>
      <c r="AJ119" t="str">
        <f t="shared" si="88"/>
        <v/>
      </c>
      <c r="AK119" t="str">
        <f t="shared" si="88"/>
        <v/>
      </c>
      <c r="AL119" t="str">
        <f t="shared" si="88"/>
        <v/>
      </c>
      <c r="AM119" t="str">
        <f t="shared" si="88"/>
        <v/>
      </c>
      <c r="AN119" t="str">
        <f t="shared" si="88"/>
        <v/>
      </c>
      <c r="AO119" t="str">
        <f t="shared" si="88"/>
        <v/>
      </c>
      <c r="AP119" t="str">
        <f t="shared" si="88"/>
        <v/>
      </c>
      <c r="AQ119" t="str">
        <f t="shared" si="88"/>
        <v/>
      </c>
      <c r="AR119" t="str">
        <f t="shared" si="88"/>
        <v/>
      </c>
      <c r="AS119" t="str">
        <f t="shared" si="88"/>
        <v/>
      </c>
      <c r="AT119" t="str">
        <f t="shared" si="88"/>
        <v/>
      </c>
      <c r="AU119" t="str">
        <f t="shared" si="88"/>
        <v/>
      </c>
      <c r="AV119" t="str">
        <f t="shared" si="88"/>
        <v/>
      </c>
      <c r="AW119" t="str">
        <f t="shared" si="88"/>
        <v/>
      </c>
      <c r="AX119" t="str">
        <f t="shared" si="88"/>
        <v/>
      </c>
      <c r="AY119" t="str">
        <f t="shared" si="88"/>
        <v/>
      </c>
      <c r="AZ119" t="str">
        <f t="shared" si="88"/>
        <v/>
      </c>
      <c r="BA119" t="str">
        <f t="shared" si="88"/>
        <v/>
      </c>
      <c r="BB119" t="str">
        <f t="shared" si="88"/>
        <v/>
      </c>
      <c r="BC119" t="str">
        <f t="shared" si="88"/>
        <v/>
      </c>
      <c r="BD119" t="str">
        <f t="shared" si="88"/>
        <v/>
      </c>
      <c r="BE119" t="str">
        <f t="shared" si="88"/>
        <v/>
      </c>
      <c r="BF119" t="str">
        <f t="shared" si="88"/>
        <v/>
      </c>
      <c r="BG119" t="str">
        <f t="shared" si="88"/>
        <v/>
      </c>
      <c r="BH119" t="str">
        <f t="shared" si="88"/>
        <v/>
      </c>
      <c r="BI119" t="str">
        <f t="shared" si="88"/>
        <v/>
      </c>
      <c r="BJ119" t="str">
        <f t="shared" si="88"/>
        <v/>
      </c>
      <c r="BK119" t="str">
        <f t="shared" si="88"/>
        <v/>
      </c>
      <c r="BL119" t="str">
        <f t="shared" si="88"/>
        <v/>
      </c>
      <c r="BM119" t="str">
        <f t="shared" si="88"/>
        <v/>
      </c>
      <c r="BN119" t="str">
        <f t="shared" si="88"/>
        <v/>
      </c>
      <c r="BO119" t="str">
        <f t="shared" si="88"/>
        <v/>
      </c>
      <c r="BP119" t="str">
        <f t="shared" si="88"/>
        <v/>
      </c>
      <c r="BQ119" t="str">
        <f t="shared" si="88"/>
        <v/>
      </c>
      <c r="BR119" t="str">
        <f t="shared" si="87"/>
        <v/>
      </c>
      <c r="BS119" t="str">
        <f t="shared" si="87"/>
        <v/>
      </c>
      <c r="BT119" t="str">
        <f t="shared" si="87"/>
        <v/>
      </c>
      <c r="BU119" t="str">
        <f t="shared" si="87"/>
        <v/>
      </c>
      <c r="BV119" t="str">
        <f t="shared" si="87"/>
        <v/>
      </c>
      <c r="BW119" t="str">
        <f t="shared" si="87"/>
        <v/>
      </c>
      <c r="BX119" t="str">
        <f t="shared" si="87"/>
        <v/>
      </c>
      <c r="BY119" t="str">
        <f t="shared" si="87"/>
        <v/>
      </c>
      <c r="BZ119" t="str">
        <f t="shared" si="87"/>
        <v/>
      </c>
      <c r="CA119" t="str">
        <f t="shared" si="87"/>
        <v/>
      </c>
      <c r="CB119" t="str">
        <f t="shared" si="87"/>
        <v/>
      </c>
      <c r="CC119" t="str">
        <f t="shared" si="87"/>
        <v/>
      </c>
      <c r="CD119" t="str">
        <f t="shared" si="87"/>
        <v/>
      </c>
      <c r="CE119" t="str">
        <f t="shared" si="87"/>
        <v/>
      </c>
      <c r="CF119" t="str">
        <f t="shared" si="87"/>
        <v/>
      </c>
      <c r="CG119" t="str">
        <f t="shared" si="87"/>
        <v/>
      </c>
      <c r="CH119" t="str">
        <f t="shared" si="87"/>
        <v/>
      </c>
      <c r="CI119" t="str">
        <f t="shared" si="87"/>
        <v/>
      </c>
      <c r="CJ119" t="str">
        <f t="shared" si="87"/>
        <v/>
      </c>
      <c r="CK119" t="str">
        <f t="shared" si="87"/>
        <v/>
      </c>
      <c r="CL119" t="str">
        <f t="shared" si="87"/>
        <v/>
      </c>
      <c r="CM119" t="str">
        <f t="shared" si="87"/>
        <v/>
      </c>
      <c r="CN119" t="str">
        <f t="shared" si="87"/>
        <v/>
      </c>
      <c r="CO119" t="str">
        <f t="shared" si="87"/>
        <v/>
      </c>
      <c r="CP119" t="str">
        <f t="shared" si="87"/>
        <v/>
      </c>
      <c r="CQ119" t="str">
        <f t="shared" si="87"/>
        <v/>
      </c>
      <c r="CR119" t="str">
        <f t="shared" si="87"/>
        <v/>
      </c>
      <c r="CS119" t="str">
        <f t="shared" si="87"/>
        <v/>
      </c>
      <c r="CT119" t="str">
        <f t="shared" si="87"/>
        <v/>
      </c>
      <c r="CU119" t="str">
        <f t="shared" si="87"/>
        <v/>
      </c>
      <c r="CV119" t="str">
        <f t="shared" si="87"/>
        <v/>
      </c>
      <c r="CW119" t="str">
        <f t="shared" si="87"/>
        <v/>
      </c>
      <c r="CX119" t="str">
        <f t="shared" si="87"/>
        <v/>
      </c>
      <c r="CY119" t="str">
        <f t="shared" si="87"/>
        <v/>
      </c>
      <c r="CZ119" t="str">
        <f t="shared" si="87"/>
        <v/>
      </c>
      <c r="DA119" t="str">
        <f t="shared" si="87"/>
        <v/>
      </c>
      <c r="DB119" t="str">
        <f t="shared" si="87"/>
        <v/>
      </c>
      <c r="DC119" t="str">
        <f t="shared" si="87"/>
        <v/>
      </c>
      <c r="DD119" t="str">
        <f t="shared" si="87"/>
        <v/>
      </c>
      <c r="DE119" t="str">
        <f t="shared" si="87"/>
        <v/>
      </c>
      <c r="DF119" t="str">
        <f t="shared" si="87"/>
        <v/>
      </c>
      <c r="DG119" t="str">
        <f t="shared" si="87"/>
        <v/>
      </c>
      <c r="DH119" t="str">
        <f t="shared" si="87"/>
        <v/>
      </c>
      <c r="DI119" t="str">
        <f t="shared" si="87"/>
        <v/>
      </c>
      <c r="DJ119" t="str">
        <f t="shared" si="87"/>
        <v/>
      </c>
      <c r="DK119" t="str">
        <f t="shared" si="87"/>
        <v/>
      </c>
      <c r="DL119" t="str">
        <f t="shared" si="87"/>
        <v/>
      </c>
      <c r="DM119" t="str">
        <f t="shared" si="87"/>
        <v/>
      </c>
      <c r="DN119" t="str">
        <f t="shared" si="87"/>
        <v/>
      </c>
      <c r="DO119" t="str">
        <f t="shared" si="87"/>
        <v/>
      </c>
      <c r="DP119" t="str">
        <f t="shared" si="87"/>
        <v/>
      </c>
      <c r="DQ119" t="str">
        <f t="shared" si="87"/>
        <v/>
      </c>
      <c r="DY119" s="51">
        <f t="shared" si="45"/>
        <v>0</v>
      </c>
    </row>
    <row r="120" spans="1:129" x14ac:dyDescent="0.2">
      <c r="A120" s="51" t="str">
        <f>IF(ISNUMBER('Monthly Payroll'!A171),'Monthly Payroll'!A171,"")</f>
        <v/>
      </c>
      <c r="B120" s="56"/>
      <c r="D120" s="51" t="str">
        <f t="shared" si="77"/>
        <v/>
      </c>
      <c r="E120" t="str">
        <f t="shared" si="78"/>
        <v/>
      </c>
      <c r="F120" t="str">
        <f t="shared" si="88"/>
        <v/>
      </c>
      <c r="G120" t="str">
        <f t="shared" si="88"/>
        <v/>
      </c>
      <c r="H120" t="str">
        <f t="shared" si="88"/>
        <v/>
      </c>
      <c r="I120" t="str">
        <f t="shared" si="88"/>
        <v/>
      </c>
      <c r="J120" t="str">
        <f t="shared" si="88"/>
        <v/>
      </c>
      <c r="K120" t="str">
        <f t="shared" si="88"/>
        <v/>
      </c>
      <c r="L120" t="str">
        <f t="shared" si="88"/>
        <v/>
      </c>
      <c r="M120" t="str">
        <f t="shared" si="88"/>
        <v/>
      </c>
      <c r="N120" t="str">
        <f t="shared" si="88"/>
        <v/>
      </c>
      <c r="O120" t="str">
        <f t="shared" si="88"/>
        <v/>
      </c>
      <c r="P120" t="str">
        <f t="shared" si="88"/>
        <v/>
      </c>
      <c r="Q120" t="str">
        <f t="shared" si="88"/>
        <v/>
      </c>
      <c r="R120" t="str">
        <f t="shared" si="88"/>
        <v/>
      </c>
      <c r="S120" t="str">
        <f t="shared" si="88"/>
        <v/>
      </c>
      <c r="T120" t="str">
        <f t="shared" si="88"/>
        <v/>
      </c>
      <c r="U120" t="str">
        <f t="shared" si="88"/>
        <v/>
      </c>
      <c r="V120" t="str">
        <f t="shared" si="88"/>
        <v/>
      </c>
      <c r="W120" t="str">
        <f t="shared" si="88"/>
        <v/>
      </c>
      <c r="X120" t="str">
        <f t="shared" si="88"/>
        <v/>
      </c>
      <c r="Y120" t="str">
        <f t="shared" si="88"/>
        <v/>
      </c>
      <c r="Z120" t="str">
        <f t="shared" si="88"/>
        <v/>
      </c>
      <c r="AA120" t="str">
        <f t="shared" si="88"/>
        <v/>
      </c>
      <c r="AB120" t="str">
        <f t="shared" si="88"/>
        <v/>
      </c>
      <c r="AC120" t="str">
        <f t="shared" si="88"/>
        <v/>
      </c>
      <c r="AD120" t="str">
        <f t="shared" si="88"/>
        <v/>
      </c>
      <c r="AE120" t="str">
        <f t="shared" si="88"/>
        <v/>
      </c>
      <c r="AF120" t="str">
        <f t="shared" si="88"/>
        <v/>
      </c>
      <c r="AG120" t="str">
        <f t="shared" si="88"/>
        <v/>
      </c>
      <c r="AH120" t="str">
        <f t="shared" si="88"/>
        <v/>
      </c>
      <c r="AI120" t="str">
        <f t="shared" si="88"/>
        <v/>
      </c>
      <c r="AJ120" t="str">
        <f t="shared" si="88"/>
        <v/>
      </c>
      <c r="AK120" t="str">
        <f t="shared" si="88"/>
        <v/>
      </c>
      <c r="AL120" t="str">
        <f t="shared" si="88"/>
        <v/>
      </c>
      <c r="AM120" t="str">
        <f t="shared" si="88"/>
        <v/>
      </c>
      <c r="AN120" t="str">
        <f t="shared" si="88"/>
        <v/>
      </c>
      <c r="AO120" t="str">
        <f t="shared" si="88"/>
        <v/>
      </c>
      <c r="AP120" t="str">
        <f t="shared" si="88"/>
        <v/>
      </c>
      <c r="AQ120" t="str">
        <f t="shared" si="88"/>
        <v/>
      </c>
      <c r="AR120" t="str">
        <f t="shared" si="88"/>
        <v/>
      </c>
      <c r="AS120" t="str">
        <f t="shared" si="88"/>
        <v/>
      </c>
      <c r="AT120" t="str">
        <f t="shared" si="88"/>
        <v/>
      </c>
      <c r="AU120" t="str">
        <f t="shared" si="88"/>
        <v/>
      </c>
      <c r="AV120" t="str">
        <f t="shared" si="88"/>
        <v/>
      </c>
      <c r="AW120" t="str">
        <f t="shared" si="88"/>
        <v/>
      </c>
      <c r="AX120" t="str">
        <f t="shared" si="88"/>
        <v/>
      </c>
      <c r="AY120" t="str">
        <f t="shared" si="88"/>
        <v/>
      </c>
      <c r="AZ120" t="str">
        <f t="shared" si="88"/>
        <v/>
      </c>
      <c r="BA120" t="str">
        <f t="shared" si="88"/>
        <v/>
      </c>
      <c r="BB120" t="str">
        <f t="shared" si="88"/>
        <v/>
      </c>
      <c r="BC120" t="str">
        <f t="shared" si="88"/>
        <v/>
      </c>
      <c r="BD120" t="str">
        <f t="shared" si="88"/>
        <v/>
      </c>
      <c r="BE120" t="str">
        <f t="shared" si="88"/>
        <v/>
      </c>
      <c r="BF120" t="str">
        <f t="shared" si="88"/>
        <v/>
      </c>
      <c r="BG120" t="str">
        <f t="shared" si="88"/>
        <v/>
      </c>
      <c r="BH120" t="str">
        <f t="shared" si="88"/>
        <v/>
      </c>
      <c r="BI120" t="str">
        <f t="shared" si="88"/>
        <v/>
      </c>
      <c r="BJ120" t="str">
        <f t="shared" si="88"/>
        <v/>
      </c>
      <c r="BK120" t="str">
        <f t="shared" si="88"/>
        <v/>
      </c>
      <c r="BL120" t="str">
        <f t="shared" si="88"/>
        <v/>
      </c>
      <c r="BM120" t="str">
        <f t="shared" si="88"/>
        <v/>
      </c>
      <c r="BN120" t="str">
        <f t="shared" si="88"/>
        <v/>
      </c>
      <c r="BO120" t="str">
        <f t="shared" si="88"/>
        <v/>
      </c>
      <c r="BP120" t="str">
        <f t="shared" si="88"/>
        <v/>
      </c>
      <c r="BQ120" t="str">
        <f t="shared" ref="BQ120:DU123" si="89">IF(ISNUMBER($D120),IF(ISNUMBER(BQ$1),IF(BQ$1&lt;&gt;$D120,0,1),""),"")</f>
        <v/>
      </c>
      <c r="BR120" t="str">
        <f t="shared" si="89"/>
        <v/>
      </c>
      <c r="BS120" t="str">
        <f t="shared" si="89"/>
        <v/>
      </c>
      <c r="BT120" t="str">
        <f t="shared" si="89"/>
        <v/>
      </c>
      <c r="BU120" t="str">
        <f t="shared" si="89"/>
        <v/>
      </c>
      <c r="BV120" t="str">
        <f t="shared" si="89"/>
        <v/>
      </c>
      <c r="BW120" t="str">
        <f t="shared" si="89"/>
        <v/>
      </c>
      <c r="BX120" t="str">
        <f t="shared" si="89"/>
        <v/>
      </c>
      <c r="BY120" t="str">
        <f t="shared" si="89"/>
        <v/>
      </c>
      <c r="BZ120" t="str">
        <f t="shared" si="89"/>
        <v/>
      </c>
      <c r="CA120" t="str">
        <f t="shared" si="89"/>
        <v/>
      </c>
      <c r="CB120" t="str">
        <f t="shared" si="89"/>
        <v/>
      </c>
      <c r="CC120" t="str">
        <f t="shared" si="89"/>
        <v/>
      </c>
      <c r="CD120" t="str">
        <f t="shared" si="89"/>
        <v/>
      </c>
      <c r="CE120" t="str">
        <f t="shared" si="89"/>
        <v/>
      </c>
      <c r="CF120" t="str">
        <f t="shared" si="89"/>
        <v/>
      </c>
      <c r="CG120" t="str">
        <f t="shared" si="89"/>
        <v/>
      </c>
      <c r="CH120" t="str">
        <f t="shared" si="89"/>
        <v/>
      </c>
      <c r="CI120" t="str">
        <f t="shared" si="89"/>
        <v/>
      </c>
      <c r="CJ120" t="str">
        <f t="shared" si="89"/>
        <v/>
      </c>
      <c r="CK120" t="str">
        <f t="shared" si="89"/>
        <v/>
      </c>
      <c r="CL120" t="str">
        <f t="shared" si="89"/>
        <v/>
      </c>
      <c r="CM120" t="str">
        <f t="shared" si="89"/>
        <v/>
      </c>
      <c r="CN120" t="str">
        <f t="shared" si="89"/>
        <v/>
      </c>
      <c r="CO120" t="str">
        <f t="shared" si="89"/>
        <v/>
      </c>
      <c r="CP120" t="str">
        <f t="shared" si="89"/>
        <v/>
      </c>
      <c r="CQ120" t="str">
        <f t="shared" si="89"/>
        <v/>
      </c>
      <c r="CR120" t="str">
        <f t="shared" si="89"/>
        <v/>
      </c>
      <c r="CS120" t="str">
        <f t="shared" si="89"/>
        <v/>
      </c>
      <c r="CT120" t="str">
        <f t="shared" si="89"/>
        <v/>
      </c>
      <c r="CU120" t="str">
        <f t="shared" si="89"/>
        <v/>
      </c>
      <c r="CV120" t="str">
        <f t="shared" si="89"/>
        <v/>
      </c>
      <c r="CW120" t="str">
        <f t="shared" si="89"/>
        <v/>
      </c>
      <c r="CX120" t="str">
        <f t="shared" si="89"/>
        <v/>
      </c>
      <c r="CY120" t="str">
        <f t="shared" si="89"/>
        <v/>
      </c>
      <c r="CZ120" t="str">
        <f t="shared" si="89"/>
        <v/>
      </c>
      <c r="DA120" t="str">
        <f t="shared" si="89"/>
        <v/>
      </c>
      <c r="DB120" t="str">
        <f t="shared" si="89"/>
        <v/>
      </c>
      <c r="DC120" t="str">
        <f t="shared" si="89"/>
        <v/>
      </c>
      <c r="DD120" t="str">
        <f t="shared" si="89"/>
        <v/>
      </c>
      <c r="DE120" t="str">
        <f t="shared" si="89"/>
        <v/>
      </c>
      <c r="DF120" t="str">
        <f t="shared" si="89"/>
        <v/>
      </c>
      <c r="DG120" t="str">
        <f t="shared" si="89"/>
        <v/>
      </c>
      <c r="DH120" t="str">
        <f t="shared" si="89"/>
        <v/>
      </c>
      <c r="DI120" t="str">
        <f t="shared" si="89"/>
        <v/>
      </c>
      <c r="DJ120" t="str">
        <f t="shared" si="89"/>
        <v/>
      </c>
      <c r="DK120" t="str">
        <f t="shared" si="89"/>
        <v/>
      </c>
      <c r="DL120" t="str">
        <f t="shared" si="89"/>
        <v/>
      </c>
      <c r="DM120" t="str">
        <f t="shared" si="89"/>
        <v/>
      </c>
      <c r="DN120" t="str">
        <f t="shared" si="89"/>
        <v/>
      </c>
      <c r="DO120" t="str">
        <f t="shared" si="89"/>
        <v/>
      </c>
      <c r="DP120" t="str">
        <f t="shared" si="89"/>
        <v/>
      </c>
      <c r="DQ120" t="str">
        <f t="shared" si="89"/>
        <v/>
      </c>
      <c r="DR120" t="str">
        <f t="shared" si="89"/>
        <v/>
      </c>
      <c r="DY120" s="51">
        <f t="shared" si="45"/>
        <v>0</v>
      </c>
    </row>
    <row r="121" spans="1:129" x14ac:dyDescent="0.2">
      <c r="A121" s="51" t="str">
        <f>IF(ISNUMBER('Monthly Payroll'!A172),'Monthly Payroll'!A172,"")</f>
        <v/>
      </c>
      <c r="B121" s="56"/>
      <c r="D121" s="51" t="str">
        <f t="shared" si="77"/>
        <v/>
      </c>
      <c r="E121" t="str">
        <f t="shared" si="78"/>
        <v/>
      </c>
      <c r="F121" t="str">
        <f t="shared" ref="F121:BQ124" si="90">IF(ISNUMBER($D121),IF(ISNUMBER(F$1),IF(F$1&lt;&gt;$D121,0,1),""),"")</f>
        <v/>
      </c>
      <c r="G121" t="str">
        <f t="shared" si="90"/>
        <v/>
      </c>
      <c r="H121" t="str">
        <f t="shared" si="90"/>
        <v/>
      </c>
      <c r="I121" t="str">
        <f t="shared" si="90"/>
        <v/>
      </c>
      <c r="J121" t="str">
        <f t="shared" si="90"/>
        <v/>
      </c>
      <c r="K121" t="str">
        <f t="shared" si="90"/>
        <v/>
      </c>
      <c r="L121" t="str">
        <f t="shared" si="90"/>
        <v/>
      </c>
      <c r="M121" t="str">
        <f t="shared" si="90"/>
        <v/>
      </c>
      <c r="N121" t="str">
        <f t="shared" si="90"/>
        <v/>
      </c>
      <c r="O121" t="str">
        <f t="shared" si="90"/>
        <v/>
      </c>
      <c r="P121" t="str">
        <f t="shared" si="90"/>
        <v/>
      </c>
      <c r="Q121" t="str">
        <f t="shared" si="90"/>
        <v/>
      </c>
      <c r="R121" t="str">
        <f t="shared" si="90"/>
        <v/>
      </c>
      <c r="S121" t="str">
        <f t="shared" si="90"/>
        <v/>
      </c>
      <c r="T121" t="str">
        <f t="shared" si="90"/>
        <v/>
      </c>
      <c r="U121" t="str">
        <f t="shared" si="90"/>
        <v/>
      </c>
      <c r="V121" t="str">
        <f t="shared" si="90"/>
        <v/>
      </c>
      <c r="W121" t="str">
        <f t="shared" si="90"/>
        <v/>
      </c>
      <c r="X121" t="str">
        <f t="shared" si="90"/>
        <v/>
      </c>
      <c r="Y121" t="str">
        <f t="shared" si="90"/>
        <v/>
      </c>
      <c r="Z121" t="str">
        <f t="shared" si="90"/>
        <v/>
      </c>
      <c r="AA121" t="str">
        <f t="shared" si="90"/>
        <v/>
      </c>
      <c r="AB121" t="str">
        <f t="shared" si="90"/>
        <v/>
      </c>
      <c r="AC121" t="str">
        <f t="shared" si="90"/>
        <v/>
      </c>
      <c r="AD121" t="str">
        <f t="shared" si="90"/>
        <v/>
      </c>
      <c r="AE121" t="str">
        <f t="shared" si="90"/>
        <v/>
      </c>
      <c r="AF121" t="str">
        <f t="shared" si="90"/>
        <v/>
      </c>
      <c r="AG121" t="str">
        <f t="shared" si="90"/>
        <v/>
      </c>
      <c r="AH121" t="str">
        <f t="shared" si="90"/>
        <v/>
      </c>
      <c r="AI121" t="str">
        <f t="shared" si="90"/>
        <v/>
      </c>
      <c r="AJ121" t="str">
        <f t="shared" si="90"/>
        <v/>
      </c>
      <c r="AK121" t="str">
        <f t="shared" si="90"/>
        <v/>
      </c>
      <c r="AL121" t="str">
        <f t="shared" si="90"/>
        <v/>
      </c>
      <c r="AM121" t="str">
        <f t="shared" si="90"/>
        <v/>
      </c>
      <c r="AN121" t="str">
        <f t="shared" si="90"/>
        <v/>
      </c>
      <c r="AO121" t="str">
        <f t="shared" si="90"/>
        <v/>
      </c>
      <c r="AP121" t="str">
        <f t="shared" si="90"/>
        <v/>
      </c>
      <c r="AQ121" t="str">
        <f t="shared" si="90"/>
        <v/>
      </c>
      <c r="AR121" t="str">
        <f t="shared" si="90"/>
        <v/>
      </c>
      <c r="AS121" t="str">
        <f t="shared" si="90"/>
        <v/>
      </c>
      <c r="AT121" t="str">
        <f t="shared" si="90"/>
        <v/>
      </c>
      <c r="AU121" t="str">
        <f t="shared" si="90"/>
        <v/>
      </c>
      <c r="AV121" t="str">
        <f t="shared" si="90"/>
        <v/>
      </c>
      <c r="AW121" t="str">
        <f t="shared" si="90"/>
        <v/>
      </c>
      <c r="AX121" t="str">
        <f t="shared" si="90"/>
        <v/>
      </c>
      <c r="AY121" t="str">
        <f t="shared" si="90"/>
        <v/>
      </c>
      <c r="AZ121" t="str">
        <f t="shared" si="90"/>
        <v/>
      </c>
      <c r="BA121" t="str">
        <f t="shared" si="90"/>
        <v/>
      </c>
      <c r="BB121" t="str">
        <f t="shared" si="90"/>
        <v/>
      </c>
      <c r="BC121" t="str">
        <f t="shared" si="90"/>
        <v/>
      </c>
      <c r="BD121" t="str">
        <f t="shared" si="90"/>
        <v/>
      </c>
      <c r="BE121" t="str">
        <f t="shared" si="90"/>
        <v/>
      </c>
      <c r="BF121" t="str">
        <f t="shared" si="90"/>
        <v/>
      </c>
      <c r="BG121" t="str">
        <f t="shared" si="90"/>
        <v/>
      </c>
      <c r="BH121" t="str">
        <f t="shared" si="90"/>
        <v/>
      </c>
      <c r="BI121" t="str">
        <f t="shared" si="90"/>
        <v/>
      </c>
      <c r="BJ121" t="str">
        <f t="shared" si="90"/>
        <v/>
      </c>
      <c r="BK121" t="str">
        <f t="shared" si="90"/>
        <v/>
      </c>
      <c r="BL121" t="str">
        <f t="shared" si="90"/>
        <v/>
      </c>
      <c r="BM121" t="str">
        <f t="shared" si="90"/>
        <v/>
      </c>
      <c r="BN121" t="str">
        <f t="shared" si="90"/>
        <v/>
      </c>
      <c r="BO121" t="str">
        <f t="shared" si="90"/>
        <v/>
      </c>
      <c r="BP121" t="str">
        <f t="shared" si="90"/>
        <v/>
      </c>
      <c r="BQ121" t="str">
        <f t="shared" si="90"/>
        <v/>
      </c>
      <c r="BR121" t="str">
        <f t="shared" si="89"/>
        <v/>
      </c>
      <c r="BS121" t="str">
        <f t="shared" si="89"/>
        <v/>
      </c>
      <c r="BT121" t="str">
        <f t="shared" si="89"/>
        <v/>
      </c>
      <c r="BU121" t="str">
        <f t="shared" si="89"/>
        <v/>
      </c>
      <c r="BV121" t="str">
        <f t="shared" si="89"/>
        <v/>
      </c>
      <c r="BW121" t="str">
        <f t="shared" si="89"/>
        <v/>
      </c>
      <c r="BX121" t="str">
        <f t="shared" si="89"/>
        <v/>
      </c>
      <c r="BY121" t="str">
        <f t="shared" si="89"/>
        <v/>
      </c>
      <c r="BZ121" t="str">
        <f t="shared" si="89"/>
        <v/>
      </c>
      <c r="CA121" t="str">
        <f t="shared" si="89"/>
        <v/>
      </c>
      <c r="CB121" t="str">
        <f t="shared" si="89"/>
        <v/>
      </c>
      <c r="CC121" t="str">
        <f t="shared" si="89"/>
        <v/>
      </c>
      <c r="CD121" t="str">
        <f t="shared" si="89"/>
        <v/>
      </c>
      <c r="CE121" t="str">
        <f t="shared" si="89"/>
        <v/>
      </c>
      <c r="CF121" t="str">
        <f t="shared" si="89"/>
        <v/>
      </c>
      <c r="CG121" t="str">
        <f t="shared" si="89"/>
        <v/>
      </c>
      <c r="CH121" t="str">
        <f t="shared" si="89"/>
        <v/>
      </c>
      <c r="CI121" t="str">
        <f t="shared" si="89"/>
        <v/>
      </c>
      <c r="CJ121" t="str">
        <f t="shared" si="89"/>
        <v/>
      </c>
      <c r="CK121" t="str">
        <f t="shared" si="89"/>
        <v/>
      </c>
      <c r="CL121" t="str">
        <f t="shared" si="89"/>
        <v/>
      </c>
      <c r="CM121" t="str">
        <f t="shared" si="89"/>
        <v/>
      </c>
      <c r="CN121" t="str">
        <f t="shared" si="89"/>
        <v/>
      </c>
      <c r="CO121" t="str">
        <f t="shared" si="89"/>
        <v/>
      </c>
      <c r="CP121" t="str">
        <f t="shared" si="89"/>
        <v/>
      </c>
      <c r="CQ121" t="str">
        <f t="shared" si="89"/>
        <v/>
      </c>
      <c r="CR121" t="str">
        <f t="shared" si="89"/>
        <v/>
      </c>
      <c r="CS121" t="str">
        <f t="shared" si="89"/>
        <v/>
      </c>
      <c r="CT121" t="str">
        <f t="shared" si="89"/>
        <v/>
      </c>
      <c r="CU121" t="str">
        <f t="shared" si="89"/>
        <v/>
      </c>
      <c r="CV121" t="str">
        <f t="shared" si="89"/>
        <v/>
      </c>
      <c r="CW121" t="str">
        <f t="shared" si="89"/>
        <v/>
      </c>
      <c r="CX121" t="str">
        <f t="shared" si="89"/>
        <v/>
      </c>
      <c r="CY121" t="str">
        <f t="shared" si="89"/>
        <v/>
      </c>
      <c r="CZ121" t="str">
        <f t="shared" si="89"/>
        <v/>
      </c>
      <c r="DA121" t="str">
        <f t="shared" si="89"/>
        <v/>
      </c>
      <c r="DB121" t="str">
        <f t="shared" si="89"/>
        <v/>
      </c>
      <c r="DC121" t="str">
        <f t="shared" si="89"/>
        <v/>
      </c>
      <c r="DD121" t="str">
        <f t="shared" si="89"/>
        <v/>
      </c>
      <c r="DE121" t="str">
        <f t="shared" si="89"/>
        <v/>
      </c>
      <c r="DF121" t="str">
        <f t="shared" si="89"/>
        <v/>
      </c>
      <c r="DG121" t="str">
        <f t="shared" si="89"/>
        <v/>
      </c>
      <c r="DH121" t="str">
        <f t="shared" si="89"/>
        <v/>
      </c>
      <c r="DI121" t="str">
        <f t="shared" si="89"/>
        <v/>
      </c>
      <c r="DJ121" t="str">
        <f t="shared" si="89"/>
        <v/>
      </c>
      <c r="DK121" t="str">
        <f t="shared" si="89"/>
        <v/>
      </c>
      <c r="DL121" t="str">
        <f t="shared" si="89"/>
        <v/>
      </c>
      <c r="DM121" t="str">
        <f t="shared" si="89"/>
        <v/>
      </c>
      <c r="DN121" t="str">
        <f t="shared" si="89"/>
        <v/>
      </c>
      <c r="DO121" t="str">
        <f t="shared" si="89"/>
        <v/>
      </c>
      <c r="DP121" t="str">
        <f t="shared" si="89"/>
        <v/>
      </c>
      <c r="DQ121" t="str">
        <f t="shared" si="89"/>
        <v/>
      </c>
      <c r="DR121" t="str">
        <f t="shared" si="89"/>
        <v/>
      </c>
      <c r="DS121" t="str">
        <f t="shared" si="89"/>
        <v/>
      </c>
      <c r="DY121" s="51">
        <f t="shared" si="45"/>
        <v>0</v>
      </c>
    </row>
    <row r="122" spans="1:129" x14ac:dyDescent="0.2">
      <c r="A122" s="51" t="str">
        <f>IF(ISNUMBER('Monthly Payroll'!A173),'Monthly Payroll'!A173,"")</f>
        <v/>
      </c>
      <c r="B122" s="56"/>
      <c r="D122" s="51" t="str">
        <f t="shared" si="77"/>
        <v/>
      </c>
      <c r="E122" t="str">
        <f t="shared" si="78"/>
        <v/>
      </c>
      <c r="F122" t="str">
        <f t="shared" si="90"/>
        <v/>
      </c>
      <c r="G122" t="str">
        <f t="shared" si="90"/>
        <v/>
      </c>
      <c r="H122" t="str">
        <f t="shared" si="90"/>
        <v/>
      </c>
      <c r="I122" t="str">
        <f t="shared" si="90"/>
        <v/>
      </c>
      <c r="J122" t="str">
        <f t="shared" si="90"/>
        <v/>
      </c>
      <c r="K122" t="str">
        <f t="shared" si="90"/>
        <v/>
      </c>
      <c r="L122" t="str">
        <f t="shared" si="90"/>
        <v/>
      </c>
      <c r="M122" t="str">
        <f t="shared" si="90"/>
        <v/>
      </c>
      <c r="N122" t="str">
        <f t="shared" si="90"/>
        <v/>
      </c>
      <c r="O122" t="str">
        <f t="shared" si="90"/>
        <v/>
      </c>
      <c r="P122" t="str">
        <f t="shared" si="90"/>
        <v/>
      </c>
      <c r="Q122" t="str">
        <f t="shared" si="90"/>
        <v/>
      </c>
      <c r="R122" t="str">
        <f t="shared" si="90"/>
        <v/>
      </c>
      <c r="S122" t="str">
        <f t="shared" si="90"/>
        <v/>
      </c>
      <c r="T122" t="str">
        <f t="shared" si="90"/>
        <v/>
      </c>
      <c r="U122" t="str">
        <f t="shared" si="90"/>
        <v/>
      </c>
      <c r="V122" t="str">
        <f t="shared" si="90"/>
        <v/>
      </c>
      <c r="W122" t="str">
        <f t="shared" si="90"/>
        <v/>
      </c>
      <c r="X122" t="str">
        <f t="shared" si="90"/>
        <v/>
      </c>
      <c r="Y122" t="str">
        <f t="shared" si="90"/>
        <v/>
      </c>
      <c r="Z122" t="str">
        <f t="shared" si="90"/>
        <v/>
      </c>
      <c r="AA122" t="str">
        <f t="shared" si="90"/>
        <v/>
      </c>
      <c r="AB122" t="str">
        <f t="shared" si="90"/>
        <v/>
      </c>
      <c r="AC122" t="str">
        <f t="shared" si="90"/>
        <v/>
      </c>
      <c r="AD122" t="str">
        <f t="shared" si="90"/>
        <v/>
      </c>
      <c r="AE122" t="str">
        <f t="shared" si="90"/>
        <v/>
      </c>
      <c r="AF122" t="str">
        <f t="shared" si="90"/>
        <v/>
      </c>
      <c r="AG122" t="str">
        <f t="shared" si="90"/>
        <v/>
      </c>
      <c r="AH122" t="str">
        <f t="shared" si="90"/>
        <v/>
      </c>
      <c r="AI122" t="str">
        <f t="shared" si="90"/>
        <v/>
      </c>
      <c r="AJ122" t="str">
        <f t="shared" si="90"/>
        <v/>
      </c>
      <c r="AK122" t="str">
        <f t="shared" si="90"/>
        <v/>
      </c>
      <c r="AL122" t="str">
        <f t="shared" si="90"/>
        <v/>
      </c>
      <c r="AM122" t="str">
        <f t="shared" si="90"/>
        <v/>
      </c>
      <c r="AN122" t="str">
        <f t="shared" si="90"/>
        <v/>
      </c>
      <c r="AO122" t="str">
        <f t="shared" si="90"/>
        <v/>
      </c>
      <c r="AP122" t="str">
        <f t="shared" si="90"/>
        <v/>
      </c>
      <c r="AQ122" t="str">
        <f t="shared" si="90"/>
        <v/>
      </c>
      <c r="AR122" t="str">
        <f t="shared" si="90"/>
        <v/>
      </c>
      <c r="AS122" t="str">
        <f t="shared" si="90"/>
        <v/>
      </c>
      <c r="AT122" t="str">
        <f t="shared" si="90"/>
        <v/>
      </c>
      <c r="AU122" t="str">
        <f t="shared" si="90"/>
        <v/>
      </c>
      <c r="AV122" t="str">
        <f t="shared" si="90"/>
        <v/>
      </c>
      <c r="AW122" t="str">
        <f t="shared" si="90"/>
        <v/>
      </c>
      <c r="AX122" t="str">
        <f t="shared" si="90"/>
        <v/>
      </c>
      <c r="AY122" t="str">
        <f t="shared" si="90"/>
        <v/>
      </c>
      <c r="AZ122" t="str">
        <f t="shared" si="90"/>
        <v/>
      </c>
      <c r="BA122" t="str">
        <f t="shared" si="90"/>
        <v/>
      </c>
      <c r="BB122" t="str">
        <f t="shared" si="90"/>
        <v/>
      </c>
      <c r="BC122" t="str">
        <f t="shared" si="90"/>
        <v/>
      </c>
      <c r="BD122" t="str">
        <f t="shared" si="90"/>
        <v/>
      </c>
      <c r="BE122" t="str">
        <f t="shared" si="90"/>
        <v/>
      </c>
      <c r="BF122" t="str">
        <f t="shared" si="90"/>
        <v/>
      </c>
      <c r="BG122" t="str">
        <f t="shared" si="90"/>
        <v/>
      </c>
      <c r="BH122" t="str">
        <f t="shared" si="90"/>
        <v/>
      </c>
      <c r="BI122" t="str">
        <f t="shared" si="90"/>
        <v/>
      </c>
      <c r="BJ122" t="str">
        <f t="shared" si="90"/>
        <v/>
      </c>
      <c r="BK122" t="str">
        <f t="shared" si="90"/>
        <v/>
      </c>
      <c r="BL122" t="str">
        <f t="shared" si="90"/>
        <v/>
      </c>
      <c r="BM122" t="str">
        <f t="shared" si="90"/>
        <v/>
      </c>
      <c r="BN122" t="str">
        <f t="shared" si="90"/>
        <v/>
      </c>
      <c r="BO122" t="str">
        <f t="shared" si="90"/>
        <v/>
      </c>
      <c r="BP122" t="str">
        <f t="shared" si="90"/>
        <v/>
      </c>
      <c r="BQ122" t="str">
        <f t="shared" si="90"/>
        <v/>
      </c>
      <c r="BR122" t="str">
        <f t="shared" si="89"/>
        <v/>
      </c>
      <c r="BS122" t="str">
        <f t="shared" si="89"/>
        <v/>
      </c>
      <c r="BT122" t="str">
        <f t="shared" si="89"/>
        <v/>
      </c>
      <c r="BU122" t="str">
        <f t="shared" si="89"/>
        <v/>
      </c>
      <c r="BV122" t="str">
        <f t="shared" si="89"/>
        <v/>
      </c>
      <c r="BW122" t="str">
        <f t="shared" si="89"/>
        <v/>
      </c>
      <c r="BX122" t="str">
        <f t="shared" si="89"/>
        <v/>
      </c>
      <c r="BY122" t="str">
        <f t="shared" si="89"/>
        <v/>
      </c>
      <c r="BZ122" t="str">
        <f t="shared" si="89"/>
        <v/>
      </c>
      <c r="CA122" t="str">
        <f t="shared" si="89"/>
        <v/>
      </c>
      <c r="CB122" t="str">
        <f t="shared" si="89"/>
        <v/>
      </c>
      <c r="CC122" t="str">
        <f t="shared" si="89"/>
        <v/>
      </c>
      <c r="CD122" t="str">
        <f t="shared" si="89"/>
        <v/>
      </c>
      <c r="CE122" t="str">
        <f t="shared" si="89"/>
        <v/>
      </c>
      <c r="CF122" t="str">
        <f t="shared" si="89"/>
        <v/>
      </c>
      <c r="CG122" t="str">
        <f t="shared" si="89"/>
        <v/>
      </c>
      <c r="CH122" t="str">
        <f t="shared" si="89"/>
        <v/>
      </c>
      <c r="CI122" t="str">
        <f t="shared" si="89"/>
        <v/>
      </c>
      <c r="CJ122" t="str">
        <f t="shared" si="89"/>
        <v/>
      </c>
      <c r="CK122" t="str">
        <f t="shared" si="89"/>
        <v/>
      </c>
      <c r="CL122" t="str">
        <f t="shared" si="89"/>
        <v/>
      </c>
      <c r="CM122" t="str">
        <f t="shared" si="89"/>
        <v/>
      </c>
      <c r="CN122" t="str">
        <f t="shared" si="89"/>
        <v/>
      </c>
      <c r="CO122" t="str">
        <f t="shared" si="89"/>
        <v/>
      </c>
      <c r="CP122" t="str">
        <f t="shared" si="89"/>
        <v/>
      </c>
      <c r="CQ122" t="str">
        <f t="shared" si="89"/>
        <v/>
      </c>
      <c r="CR122" t="str">
        <f t="shared" si="89"/>
        <v/>
      </c>
      <c r="CS122" t="str">
        <f t="shared" si="89"/>
        <v/>
      </c>
      <c r="CT122" t="str">
        <f t="shared" si="89"/>
        <v/>
      </c>
      <c r="CU122" t="str">
        <f t="shared" si="89"/>
        <v/>
      </c>
      <c r="CV122" t="str">
        <f t="shared" si="89"/>
        <v/>
      </c>
      <c r="CW122" t="str">
        <f t="shared" si="89"/>
        <v/>
      </c>
      <c r="CX122" t="str">
        <f t="shared" si="89"/>
        <v/>
      </c>
      <c r="CY122" t="str">
        <f t="shared" si="89"/>
        <v/>
      </c>
      <c r="CZ122" t="str">
        <f t="shared" si="89"/>
        <v/>
      </c>
      <c r="DA122" t="str">
        <f t="shared" si="89"/>
        <v/>
      </c>
      <c r="DB122" t="str">
        <f t="shared" si="89"/>
        <v/>
      </c>
      <c r="DC122" t="str">
        <f t="shared" si="89"/>
        <v/>
      </c>
      <c r="DD122" t="str">
        <f t="shared" si="89"/>
        <v/>
      </c>
      <c r="DE122" t="str">
        <f t="shared" si="89"/>
        <v/>
      </c>
      <c r="DF122" t="str">
        <f t="shared" si="89"/>
        <v/>
      </c>
      <c r="DG122" t="str">
        <f t="shared" si="89"/>
        <v/>
      </c>
      <c r="DH122" t="str">
        <f t="shared" si="89"/>
        <v/>
      </c>
      <c r="DI122" t="str">
        <f t="shared" si="89"/>
        <v/>
      </c>
      <c r="DJ122" t="str">
        <f t="shared" si="89"/>
        <v/>
      </c>
      <c r="DK122" t="str">
        <f t="shared" si="89"/>
        <v/>
      </c>
      <c r="DL122" t="str">
        <f t="shared" si="89"/>
        <v/>
      </c>
      <c r="DM122" t="str">
        <f t="shared" si="89"/>
        <v/>
      </c>
      <c r="DN122" t="str">
        <f t="shared" si="89"/>
        <v/>
      </c>
      <c r="DO122" t="str">
        <f t="shared" si="89"/>
        <v/>
      </c>
      <c r="DP122" t="str">
        <f t="shared" si="89"/>
        <v/>
      </c>
      <c r="DQ122" t="str">
        <f t="shared" si="89"/>
        <v/>
      </c>
      <c r="DR122" t="str">
        <f t="shared" si="89"/>
        <v/>
      </c>
      <c r="DS122" t="str">
        <f t="shared" si="89"/>
        <v/>
      </c>
      <c r="DT122" t="str">
        <f t="shared" si="89"/>
        <v/>
      </c>
      <c r="DY122" s="51">
        <f t="shared" si="45"/>
        <v>0</v>
      </c>
    </row>
    <row r="123" spans="1:129" x14ac:dyDescent="0.2">
      <c r="A123" s="51" t="str">
        <f>IF(ISNUMBER('Monthly Payroll'!A174),'Monthly Payroll'!A174,"")</f>
        <v/>
      </c>
      <c r="B123" s="56"/>
      <c r="D123" s="51" t="str">
        <f t="shared" si="77"/>
        <v/>
      </c>
      <c r="E123" t="str">
        <f t="shared" si="78"/>
        <v/>
      </c>
      <c r="F123" t="str">
        <f t="shared" si="90"/>
        <v/>
      </c>
      <c r="G123" t="str">
        <f t="shared" si="90"/>
        <v/>
      </c>
      <c r="H123" t="str">
        <f t="shared" si="90"/>
        <v/>
      </c>
      <c r="I123" t="str">
        <f t="shared" si="90"/>
        <v/>
      </c>
      <c r="J123" t="str">
        <f t="shared" si="90"/>
        <v/>
      </c>
      <c r="K123" t="str">
        <f t="shared" si="90"/>
        <v/>
      </c>
      <c r="L123" t="str">
        <f t="shared" si="90"/>
        <v/>
      </c>
      <c r="M123" t="str">
        <f t="shared" si="90"/>
        <v/>
      </c>
      <c r="N123" t="str">
        <f t="shared" si="90"/>
        <v/>
      </c>
      <c r="O123" t="str">
        <f t="shared" si="90"/>
        <v/>
      </c>
      <c r="P123" t="str">
        <f t="shared" si="90"/>
        <v/>
      </c>
      <c r="Q123" t="str">
        <f t="shared" si="90"/>
        <v/>
      </c>
      <c r="R123" t="str">
        <f t="shared" si="90"/>
        <v/>
      </c>
      <c r="S123" t="str">
        <f t="shared" si="90"/>
        <v/>
      </c>
      <c r="T123" t="str">
        <f t="shared" si="90"/>
        <v/>
      </c>
      <c r="U123" t="str">
        <f t="shared" si="90"/>
        <v/>
      </c>
      <c r="V123" t="str">
        <f t="shared" si="90"/>
        <v/>
      </c>
      <c r="W123" t="str">
        <f t="shared" si="90"/>
        <v/>
      </c>
      <c r="X123" t="str">
        <f t="shared" si="90"/>
        <v/>
      </c>
      <c r="Y123" t="str">
        <f t="shared" si="90"/>
        <v/>
      </c>
      <c r="Z123" t="str">
        <f t="shared" si="90"/>
        <v/>
      </c>
      <c r="AA123" t="str">
        <f t="shared" si="90"/>
        <v/>
      </c>
      <c r="AB123" t="str">
        <f t="shared" si="90"/>
        <v/>
      </c>
      <c r="AC123" t="str">
        <f t="shared" si="90"/>
        <v/>
      </c>
      <c r="AD123" t="str">
        <f t="shared" si="90"/>
        <v/>
      </c>
      <c r="AE123" t="str">
        <f t="shared" si="90"/>
        <v/>
      </c>
      <c r="AF123" t="str">
        <f t="shared" si="90"/>
        <v/>
      </c>
      <c r="AG123" t="str">
        <f t="shared" si="90"/>
        <v/>
      </c>
      <c r="AH123" t="str">
        <f t="shared" si="90"/>
        <v/>
      </c>
      <c r="AI123" t="str">
        <f t="shared" si="90"/>
        <v/>
      </c>
      <c r="AJ123" t="str">
        <f t="shared" si="90"/>
        <v/>
      </c>
      <c r="AK123" t="str">
        <f t="shared" si="90"/>
        <v/>
      </c>
      <c r="AL123" t="str">
        <f t="shared" si="90"/>
        <v/>
      </c>
      <c r="AM123" t="str">
        <f t="shared" si="90"/>
        <v/>
      </c>
      <c r="AN123" t="str">
        <f t="shared" si="90"/>
        <v/>
      </c>
      <c r="AO123" t="str">
        <f t="shared" si="90"/>
        <v/>
      </c>
      <c r="AP123" t="str">
        <f t="shared" si="90"/>
        <v/>
      </c>
      <c r="AQ123" t="str">
        <f t="shared" si="90"/>
        <v/>
      </c>
      <c r="AR123" t="str">
        <f t="shared" si="90"/>
        <v/>
      </c>
      <c r="AS123" t="str">
        <f t="shared" si="90"/>
        <v/>
      </c>
      <c r="AT123" t="str">
        <f t="shared" si="90"/>
        <v/>
      </c>
      <c r="AU123" t="str">
        <f t="shared" si="90"/>
        <v/>
      </c>
      <c r="AV123" t="str">
        <f t="shared" si="90"/>
        <v/>
      </c>
      <c r="AW123" t="str">
        <f t="shared" si="90"/>
        <v/>
      </c>
      <c r="AX123" t="str">
        <f t="shared" si="90"/>
        <v/>
      </c>
      <c r="AY123" t="str">
        <f t="shared" si="90"/>
        <v/>
      </c>
      <c r="AZ123" t="str">
        <f t="shared" si="90"/>
        <v/>
      </c>
      <c r="BA123" t="str">
        <f t="shared" si="90"/>
        <v/>
      </c>
      <c r="BB123" t="str">
        <f t="shared" si="90"/>
        <v/>
      </c>
      <c r="BC123" t="str">
        <f t="shared" si="90"/>
        <v/>
      </c>
      <c r="BD123" t="str">
        <f t="shared" si="90"/>
        <v/>
      </c>
      <c r="BE123" t="str">
        <f t="shared" si="90"/>
        <v/>
      </c>
      <c r="BF123" t="str">
        <f t="shared" si="90"/>
        <v/>
      </c>
      <c r="BG123" t="str">
        <f t="shared" si="90"/>
        <v/>
      </c>
      <c r="BH123" t="str">
        <f t="shared" si="90"/>
        <v/>
      </c>
      <c r="BI123" t="str">
        <f t="shared" si="90"/>
        <v/>
      </c>
      <c r="BJ123" t="str">
        <f t="shared" si="90"/>
        <v/>
      </c>
      <c r="BK123" t="str">
        <f t="shared" si="90"/>
        <v/>
      </c>
      <c r="BL123" t="str">
        <f t="shared" si="90"/>
        <v/>
      </c>
      <c r="BM123" t="str">
        <f t="shared" si="90"/>
        <v/>
      </c>
      <c r="BN123" t="str">
        <f t="shared" si="90"/>
        <v/>
      </c>
      <c r="BO123" t="str">
        <f t="shared" si="90"/>
        <v/>
      </c>
      <c r="BP123" t="str">
        <f t="shared" si="90"/>
        <v/>
      </c>
      <c r="BQ123" t="str">
        <f t="shared" si="90"/>
        <v/>
      </c>
      <c r="BR123" t="str">
        <f t="shared" si="89"/>
        <v/>
      </c>
      <c r="BS123" t="str">
        <f t="shared" si="89"/>
        <v/>
      </c>
      <c r="BT123" t="str">
        <f t="shared" si="89"/>
        <v/>
      </c>
      <c r="BU123" t="str">
        <f t="shared" si="89"/>
        <v/>
      </c>
      <c r="BV123" t="str">
        <f t="shared" si="89"/>
        <v/>
      </c>
      <c r="BW123" t="str">
        <f t="shared" si="89"/>
        <v/>
      </c>
      <c r="BX123" t="str">
        <f t="shared" si="89"/>
        <v/>
      </c>
      <c r="BY123" t="str">
        <f t="shared" si="89"/>
        <v/>
      </c>
      <c r="BZ123" t="str">
        <f t="shared" si="89"/>
        <v/>
      </c>
      <c r="CA123" t="str">
        <f t="shared" si="89"/>
        <v/>
      </c>
      <c r="CB123" t="str">
        <f t="shared" si="89"/>
        <v/>
      </c>
      <c r="CC123" t="str">
        <f t="shared" si="89"/>
        <v/>
      </c>
      <c r="CD123" t="str">
        <f t="shared" si="89"/>
        <v/>
      </c>
      <c r="CE123" t="str">
        <f t="shared" si="89"/>
        <v/>
      </c>
      <c r="CF123" t="str">
        <f t="shared" si="89"/>
        <v/>
      </c>
      <c r="CG123" t="str">
        <f t="shared" si="89"/>
        <v/>
      </c>
      <c r="CH123" t="str">
        <f t="shared" si="89"/>
        <v/>
      </c>
      <c r="CI123" t="str">
        <f t="shared" si="89"/>
        <v/>
      </c>
      <c r="CJ123" t="str">
        <f t="shared" si="89"/>
        <v/>
      </c>
      <c r="CK123" t="str">
        <f t="shared" si="89"/>
        <v/>
      </c>
      <c r="CL123" t="str">
        <f t="shared" si="89"/>
        <v/>
      </c>
      <c r="CM123" t="str">
        <f t="shared" si="89"/>
        <v/>
      </c>
      <c r="CN123" t="str">
        <f t="shared" si="89"/>
        <v/>
      </c>
      <c r="CO123" t="str">
        <f t="shared" si="89"/>
        <v/>
      </c>
      <c r="CP123" t="str">
        <f t="shared" si="89"/>
        <v/>
      </c>
      <c r="CQ123" t="str">
        <f t="shared" si="89"/>
        <v/>
      </c>
      <c r="CR123" t="str">
        <f t="shared" si="89"/>
        <v/>
      </c>
      <c r="CS123" t="str">
        <f t="shared" si="89"/>
        <v/>
      </c>
      <c r="CT123" t="str">
        <f t="shared" si="89"/>
        <v/>
      </c>
      <c r="CU123" t="str">
        <f t="shared" si="89"/>
        <v/>
      </c>
      <c r="CV123" t="str">
        <f t="shared" si="89"/>
        <v/>
      </c>
      <c r="CW123" t="str">
        <f t="shared" si="89"/>
        <v/>
      </c>
      <c r="CX123" t="str">
        <f t="shared" si="89"/>
        <v/>
      </c>
      <c r="CY123" t="str">
        <f t="shared" si="89"/>
        <v/>
      </c>
      <c r="CZ123" t="str">
        <f t="shared" si="89"/>
        <v/>
      </c>
      <c r="DA123" t="str">
        <f t="shared" si="89"/>
        <v/>
      </c>
      <c r="DB123" t="str">
        <f t="shared" si="89"/>
        <v/>
      </c>
      <c r="DC123" t="str">
        <f t="shared" si="89"/>
        <v/>
      </c>
      <c r="DD123" t="str">
        <f t="shared" si="89"/>
        <v/>
      </c>
      <c r="DE123" t="str">
        <f t="shared" si="89"/>
        <v/>
      </c>
      <c r="DF123" t="str">
        <f t="shared" si="89"/>
        <v/>
      </c>
      <c r="DG123" t="str">
        <f t="shared" si="89"/>
        <v/>
      </c>
      <c r="DH123" t="str">
        <f t="shared" si="89"/>
        <v/>
      </c>
      <c r="DI123" t="str">
        <f t="shared" si="89"/>
        <v/>
      </c>
      <c r="DJ123" t="str">
        <f t="shared" si="89"/>
        <v/>
      </c>
      <c r="DK123" t="str">
        <f t="shared" si="89"/>
        <v/>
      </c>
      <c r="DL123" t="str">
        <f t="shared" si="89"/>
        <v/>
      </c>
      <c r="DM123" t="str">
        <f t="shared" si="89"/>
        <v/>
      </c>
      <c r="DN123" t="str">
        <f t="shared" si="89"/>
        <v/>
      </c>
      <c r="DO123" t="str">
        <f t="shared" si="89"/>
        <v/>
      </c>
      <c r="DP123" t="str">
        <f t="shared" si="89"/>
        <v/>
      </c>
      <c r="DQ123" t="str">
        <f t="shared" si="89"/>
        <v/>
      </c>
      <c r="DR123" t="str">
        <f t="shared" si="89"/>
        <v/>
      </c>
      <c r="DS123" t="str">
        <f t="shared" si="89"/>
        <v/>
      </c>
      <c r="DT123" t="str">
        <f t="shared" si="89"/>
        <v/>
      </c>
      <c r="DU123" t="str">
        <f t="shared" si="89"/>
        <v/>
      </c>
      <c r="DY123" s="51">
        <f t="shared" si="45"/>
        <v>0</v>
      </c>
    </row>
    <row r="124" spans="1:129" x14ac:dyDescent="0.2">
      <c r="A124" s="51" t="str">
        <f>IF(ISNUMBER('Monthly Payroll'!A175),'Monthly Payroll'!A175,"")</f>
        <v/>
      </c>
      <c r="B124" s="56"/>
      <c r="D124" s="51" t="str">
        <f t="shared" si="77"/>
        <v/>
      </c>
      <c r="E124" t="str">
        <f t="shared" si="78"/>
        <v/>
      </c>
      <c r="F124" t="str">
        <f t="shared" si="90"/>
        <v/>
      </c>
      <c r="G124" t="str">
        <f t="shared" si="90"/>
        <v/>
      </c>
      <c r="H124" t="str">
        <f t="shared" si="90"/>
        <v/>
      </c>
      <c r="I124" t="str">
        <f t="shared" si="90"/>
        <v/>
      </c>
      <c r="J124" t="str">
        <f t="shared" si="90"/>
        <v/>
      </c>
      <c r="K124" t="str">
        <f t="shared" si="90"/>
        <v/>
      </c>
      <c r="L124" t="str">
        <f t="shared" si="90"/>
        <v/>
      </c>
      <c r="M124" t="str">
        <f t="shared" si="90"/>
        <v/>
      </c>
      <c r="N124" t="str">
        <f t="shared" si="90"/>
        <v/>
      </c>
      <c r="O124" t="str">
        <f t="shared" si="90"/>
        <v/>
      </c>
      <c r="P124" t="str">
        <f t="shared" si="90"/>
        <v/>
      </c>
      <c r="Q124" t="str">
        <f t="shared" si="90"/>
        <v/>
      </c>
      <c r="R124" t="str">
        <f t="shared" si="90"/>
        <v/>
      </c>
      <c r="S124" t="str">
        <f t="shared" si="90"/>
        <v/>
      </c>
      <c r="T124" t="str">
        <f t="shared" si="90"/>
        <v/>
      </c>
      <c r="U124" t="str">
        <f t="shared" si="90"/>
        <v/>
      </c>
      <c r="V124" t="str">
        <f t="shared" si="90"/>
        <v/>
      </c>
      <c r="W124" t="str">
        <f t="shared" si="90"/>
        <v/>
      </c>
      <c r="X124" t="str">
        <f t="shared" si="90"/>
        <v/>
      </c>
      <c r="Y124" t="str">
        <f t="shared" si="90"/>
        <v/>
      </c>
      <c r="Z124" t="str">
        <f t="shared" si="90"/>
        <v/>
      </c>
      <c r="AA124" t="str">
        <f t="shared" si="90"/>
        <v/>
      </c>
      <c r="AB124" t="str">
        <f t="shared" si="90"/>
        <v/>
      </c>
      <c r="AC124" t="str">
        <f t="shared" si="90"/>
        <v/>
      </c>
      <c r="AD124" t="str">
        <f t="shared" si="90"/>
        <v/>
      </c>
      <c r="AE124" t="str">
        <f t="shared" si="90"/>
        <v/>
      </c>
      <c r="AF124" t="str">
        <f t="shared" si="90"/>
        <v/>
      </c>
      <c r="AG124" t="str">
        <f t="shared" si="90"/>
        <v/>
      </c>
      <c r="AH124" t="str">
        <f t="shared" si="90"/>
        <v/>
      </c>
      <c r="AI124" t="str">
        <f t="shared" si="90"/>
        <v/>
      </c>
      <c r="AJ124" t="str">
        <f t="shared" si="90"/>
        <v/>
      </c>
      <c r="AK124" t="str">
        <f t="shared" si="90"/>
        <v/>
      </c>
      <c r="AL124" t="str">
        <f t="shared" si="90"/>
        <v/>
      </c>
      <c r="AM124" t="str">
        <f t="shared" si="90"/>
        <v/>
      </c>
      <c r="AN124" t="str">
        <f t="shared" si="90"/>
        <v/>
      </c>
      <c r="AO124" t="str">
        <f t="shared" si="90"/>
        <v/>
      </c>
      <c r="AP124" t="str">
        <f t="shared" si="90"/>
        <v/>
      </c>
      <c r="AQ124" t="str">
        <f t="shared" si="90"/>
        <v/>
      </c>
      <c r="AR124" t="str">
        <f t="shared" si="90"/>
        <v/>
      </c>
      <c r="AS124" t="str">
        <f t="shared" si="90"/>
        <v/>
      </c>
      <c r="AT124" t="str">
        <f t="shared" si="90"/>
        <v/>
      </c>
      <c r="AU124" t="str">
        <f t="shared" si="90"/>
        <v/>
      </c>
      <c r="AV124" t="str">
        <f t="shared" si="90"/>
        <v/>
      </c>
      <c r="AW124" t="str">
        <f t="shared" si="90"/>
        <v/>
      </c>
      <c r="AX124" t="str">
        <f t="shared" si="90"/>
        <v/>
      </c>
      <c r="AY124" t="str">
        <f t="shared" si="90"/>
        <v/>
      </c>
      <c r="AZ124" t="str">
        <f t="shared" si="90"/>
        <v/>
      </c>
      <c r="BA124" t="str">
        <f t="shared" si="90"/>
        <v/>
      </c>
      <c r="BB124" t="str">
        <f t="shared" si="90"/>
        <v/>
      </c>
      <c r="BC124" t="str">
        <f t="shared" si="90"/>
        <v/>
      </c>
      <c r="BD124" t="str">
        <f t="shared" si="90"/>
        <v/>
      </c>
      <c r="BE124" t="str">
        <f t="shared" si="90"/>
        <v/>
      </c>
      <c r="BF124" t="str">
        <f t="shared" si="90"/>
        <v/>
      </c>
      <c r="BG124" t="str">
        <f t="shared" si="90"/>
        <v/>
      </c>
      <c r="BH124" t="str">
        <f t="shared" si="90"/>
        <v/>
      </c>
      <c r="BI124" t="str">
        <f t="shared" si="90"/>
        <v/>
      </c>
      <c r="BJ124" t="str">
        <f t="shared" si="90"/>
        <v/>
      </c>
      <c r="BK124" t="str">
        <f t="shared" si="90"/>
        <v/>
      </c>
      <c r="BL124" t="str">
        <f t="shared" si="90"/>
        <v/>
      </c>
      <c r="BM124" t="str">
        <f t="shared" si="90"/>
        <v/>
      </c>
      <c r="BN124" t="str">
        <f t="shared" si="90"/>
        <v/>
      </c>
      <c r="BO124" t="str">
        <f t="shared" si="90"/>
        <v/>
      </c>
      <c r="BP124" t="str">
        <f t="shared" si="90"/>
        <v/>
      </c>
      <c r="BQ124" t="str">
        <f t="shared" ref="BQ124:DW125" si="91">IF(ISNUMBER($D124),IF(ISNUMBER(BQ$1),IF(BQ$1&lt;&gt;$D124,0,1),""),"")</f>
        <v/>
      </c>
      <c r="BR124" t="str">
        <f t="shared" si="91"/>
        <v/>
      </c>
      <c r="BS124" t="str">
        <f t="shared" si="91"/>
        <v/>
      </c>
      <c r="BT124" t="str">
        <f t="shared" si="91"/>
        <v/>
      </c>
      <c r="BU124" t="str">
        <f t="shared" si="91"/>
        <v/>
      </c>
      <c r="BV124" t="str">
        <f t="shared" si="91"/>
        <v/>
      </c>
      <c r="BW124" t="str">
        <f t="shared" si="91"/>
        <v/>
      </c>
      <c r="BX124" t="str">
        <f t="shared" si="91"/>
        <v/>
      </c>
      <c r="BY124" t="str">
        <f t="shared" si="91"/>
        <v/>
      </c>
      <c r="BZ124" t="str">
        <f t="shared" si="91"/>
        <v/>
      </c>
      <c r="CA124" t="str">
        <f t="shared" si="91"/>
        <v/>
      </c>
      <c r="CB124" t="str">
        <f t="shared" si="91"/>
        <v/>
      </c>
      <c r="CC124" t="str">
        <f t="shared" si="91"/>
        <v/>
      </c>
      <c r="CD124" t="str">
        <f t="shared" si="91"/>
        <v/>
      </c>
      <c r="CE124" t="str">
        <f t="shared" si="91"/>
        <v/>
      </c>
      <c r="CF124" t="str">
        <f t="shared" si="91"/>
        <v/>
      </c>
      <c r="CG124" t="str">
        <f t="shared" si="91"/>
        <v/>
      </c>
      <c r="CH124" t="str">
        <f t="shared" si="91"/>
        <v/>
      </c>
      <c r="CI124" t="str">
        <f t="shared" si="91"/>
        <v/>
      </c>
      <c r="CJ124" t="str">
        <f t="shared" si="91"/>
        <v/>
      </c>
      <c r="CK124" t="str">
        <f t="shared" si="91"/>
        <v/>
      </c>
      <c r="CL124" t="str">
        <f t="shared" si="91"/>
        <v/>
      </c>
      <c r="CM124" t="str">
        <f t="shared" si="91"/>
        <v/>
      </c>
      <c r="CN124" t="str">
        <f t="shared" si="91"/>
        <v/>
      </c>
      <c r="CO124" t="str">
        <f t="shared" si="91"/>
        <v/>
      </c>
      <c r="CP124" t="str">
        <f t="shared" si="91"/>
        <v/>
      </c>
      <c r="CQ124" t="str">
        <f t="shared" si="91"/>
        <v/>
      </c>
      <c r="CR124" t="str">
        <f t="shared" si="91"/>
        <v/>
      </c>
      <c r="CS124" t="str">
        <f t="shared" si="91"/>
        <v/>
      </c>
      <c r="CT124" t="str">
        <f t="shared" si="91"/>
        <v/>
      </c>
      <c r="CU124" t="str">
        <f t="shared" si="91"/>
        <v/>
      </c>
      <c r="CV124" t="str">
        <f t="shared" si="91"/>
        <v/>
      </c>
      <c r="CW124" t="str">
        <f t="shared" si="91"/>
        <v/>
      </c>
      <c r="CX124" t="str">
        <f t="shared" si="91"/>
        <v/>
      </c>
      <c r="CY124" t="str">
        <f t="shared" si="91"/>
        <v/>
      </c>
      <c r="CZ124" t="str">
        <f t="shared" si="91"/>
        <v/>
      </c>
      <c r="DA124" t="str">
        <f t="shared" si="91"/>
        <v/>
      </c>
      <c r="DB124" t="str">
        <f t="shared" si="91"/>
        <v/>
      </c>
      <c r="DC124" t="str">
        <f t="shared" si="91"/>
        <v/>
      </c>
      <c r="DD124" t="str">
        <f t="shared" si="91"/>
        <v/>
      </c>
      <c r="DE124" t="str">
        <f t="shared" si="91"/>
        <v/>
      </c>
      <c r="DF124" t="str">
        <f t="shared" si="91"/>
        <v/>
      </c>
      <c r="DG124" t="str">
        <f t="shared" si="91"/>
        <v/>
      </c>
      <c r="DH124" t="str">
        <f t="shared" si="91"/>
        <v/>
      </c>
      <c r="DI124" t="str">
        <f t="shared" si="91"/>
        <v/>
      </c>
      <c r="DJ124" t="str">
        <f t="shared" si="91"/>
        <v/>
      </c>
      <c r="DK124" t="str">
        <f t="shared" si="91"/>
        <v/>
      </c>
      <c r="DL124" t="str">
        <f t="shared" si="91"/>
        <v/>
      </c>
      <c r="DM124" t="str">
        <f t="shared" si="91"/>
        <v/>
      </c>
      <c r="DN124" t="str">
        <f t="shared" si="91"/>
        <v/>
      </c>
      <c r="DO124" t="str">
        <f t="shared" si="91"/>
        <v/>
      </c>
      <c r="DP124" t="str">
        <f t="shared" si="91"/>
        <v/>
      </c>
      <c r="DQ124" t="str">
        <f t="shared" si="91"/>
        <v/>
      </c>
      <c r="DR124" t="str">
        <f t="shared" si="91"/>
        <v/>
      </c>
      <c r="DS124" t="str">
        <f t="shared" si="91"/>
        <v/>
      </c>
      <c r="DT124" t="str">
        <f t="shared" si="91"/>
        <v/>
      </c>
      <c r="DU124" t="str">
        <f t="shared" si="91"/>
        <v/>
      </c>
      <c r="DV124" t="str">
        <f t="shared" si="91"/>
        <v/>
      </c>
      <c r="DY124" s="51">
        <f t="shared" si="45"/>
        <v>0</v>
      </c>
    </row>
    <row r="125" spans="1:129" ht="13.5" thickBot="1" x14ac:dyDescent="0.25">
      <c r="A125" s="52" t="str">
        <f>IF(ISNUMBER('Monthly Payroll'!A176),'Monthly Payroll'!A176,"")</f>
        <v/>
      </c>
      <c r="B125" s="56"/>
      <c r="D125" s="51" t="str">
        <f t="shared" si="77"/>
        <v/>
      </c>
      <c r="E125" s="55" t="str">
        <f t="shared" si="78"/>
        <v/>
      </c>
      <c r="F125" s="56" t="str">
        <f t="shared" ref="F125:BQ125" si="92">IF(ISNUMBER($D125),IF(ISNUMBER(F$1),IF(F$1&lt;&gt;$D125,0,1),""),"")</f>
        <v/>
      </c>
      <c r="G125" s="56" t="str">
        <f t="shared" si="92"/>
        <v/>
      </c>
      <c r="H125" s="56" t="str">
        <f t="shared" si="92"/>
        <v/>
      </c>
      <c r="I125" s="56" t="str">
        <f t="shared" si="92"/>
        <v/>
      </c>
      <c r="J125" s="56" t="str">
        <f t="shared" si="92"/>
        <v/>
      </c>
      <c r="K125" s="56" t="str">
        <f t="shared" si="92"/>
        <v/>
      </c>
      <c r="L125" s="56" t="str">
        <f t="shared" si="92"/>
        <v/>
      </c>
      <c r="M125" s="56" t="str">
        <f t="shared" si="92"/>
        <v/>
      </c>
      <c r="N125" s="56" t="str">
        <f t="shared" si="92"/>
        <v/>
      </c>
      <c r="O125" s="56" t="str">
        <f t="shared" si="92"/>
        <v/>
      </c>
      <c r="P125" s="56" t="str">
        <f t="shared" si="92"/>
        <v/>
      </c>
      <c r="Q125" s="56" t="str">
        <f t="shared" si="92"/>
        <v/>
      </c>
      <c r="R125" s="56" t="str">
        <f t="shared" si="92"/>
        <v/>
      </c>
      <c r="S125" s="56" t="str">
        <f t="shared" si="92"/>
        <v/>
      </c>
      <c r="T125" s="56" t="str">
        <f t="shared" si="92"/>
        <v/>
      </c>
      <c r="U125" s="56" t="str">
        <f t="shared" si="92"/>
        <v/>
      </c>
      <c r="V125" s="56" t="str">
        <f t="shared" si="92"/>
        <v/>
      </c>
      <c r="W125" s="56" t="str">
        <f t="shared" si="92"/>
        <v/>
      </c>
      <c r="X125" s="56" t="str">
        <f t="shared" si="92"/>
        <v/>
      </c>
      <c r="Y125" s="56" t="str">
        <f t="shared" si="92"/>
        <v/>
      </c>
      <c r="Z125" s="56" t="str">
        <f t="shared" si="92"/>
        <v/>
      </c>
      <c r="AA125" s="56" t="str">
        <f t="shared" si="92"/>
        <v/>
      </c>
      <c r="AB125" s="56" t="str">
        <f t="shared" si="92"/>
        <v/>
      </c>
      <c r="AC125" s="56" t="str">
        <f t="shared" si="92"/>
        <v/>
      </c>
      <c r="AD125" s="56" t="str">
        <f t="shared" si="92"/>
        <v/>
      </c>
      <c r="AE125" s="56" t="str">
        <f t="shared" si="92"/>
        <v/>
      </c>
      <c r="AF125" s="56" t="str">
        <f t="shared" si="92"/>
        <v/>
      </c>
      <c r="AG125" s="56" t="str">
        <f t="shared" si="92"/>
        <v/>
      </c>
      <c r="AH125" s="56" t="str">
        <f t="shared" si="92"/>
        <v/>
      </c>
      <c r="AI125" s="56" t="str">
        <f t="shared" si="92"/>
        <v/>
      </c>
      <c r="AJ125" s="56" t="str">
        <f t="shared" si="92"/>
        <v/>
      </c>
      <c r="AK125" s="56" t="str">
        <f t="shared" si="92"/>
        <v/>
      </c>
      <c r="AL125" s="56" t="str">
        <f t="shared" si="92"/>
        <v/>
      </c>
      <c r="AM125" s="56" t="str">
        <f t="shared" si="92"/>
        <v/>
      </c>
      <c r="AN125" s="56" t="str">
        <f t="shared" si="92"/>
        <v/>
      </c>
      <c r="AO125" s="56" t="str">
        <f t="shared" si="92"/>
        <v/>
      </c>
      <c r="AP125" s="56" t="str">
        <f t="shared" si="92"/>
        <v/>
      </c>
      <c r="AQ125" s="56" t="str">
        <f t="shared" si="92"/>
        <v/>
      </c>
      <c r="AR125" s="56" t="str">
        <f t="shared" si="92"/>
        <v/>
      </c>
      <c r="AS125" s="56" t="str">
        <f t="shared" si="92"/>
        <v/>
      </c>
      <c r="AT125" s="56" t="str">
        <f t="shared" si="92"/>
        <v/>
      </c>
      <c r="AU125" s="56" t="str">
        <f t="shared" si="92"/>
        <v/>
      </c>
      <c r="AV125" s="56" t="str">
        <f t="shared" si="92"/>
        <v/>
      </c>
      <c r="AW125" s="56" t="str">
        <f t="shared" si="92"/>
        <v/>
      </c>
      <c r="AX125" s="56" t="str">
        <f t="shared" si="92"/>
        <v/>
      </c>
      <c r="AY125" s="56" t="str">
        <f t="shared" si="92"/>
        <v/>
      </c>
      <c r="AZ125" s="56" t="str">
        <f t="shared" si="92"/>
        <v/>
      </c>
      <c r="BA125" s="56" t="str">
        <f t="shared" si="92"/>
        <v/>
      </c>
      <c r="BB125" s="56" t="str">
        <f t="shared" si="92"/>
        <v/>
      </c>
      <c r="BC125" s="56" t="str">
        <f t="shared" si="92"/>
        <v/>
      </c>
      <c r="BD125" s="56" t="str">
        <f t="shared" si="92"/>
        <v/>
      </c>
      <c r="BE125" s="56" t="str">
        <f t="shared" si="92"/>
        <v/>
      </c>
      <c r="BF125" s="56" t="str">
        <f t="shared" si="92"/>
        <v/>
      </c>
      <c r="BG125" s="56" t="str">
        <f t="shared" si="92"/>
        <v/>
      </c>
      <c r="BH125" s="56" t="str">
        <f t="shared" si="92"/>
        <v/>
      </c>
      <c r="BI125" s="56" t="str">
        <f t="shared" si="92"/>
        <v/>
      </c>
      <c r="BJ125" s="56" t="str">
        <f t="shared" si="92"/>
        <v/>
      </c>
      <c r="BK125" s="56" t="str">
        <f t="shared" si="92"/>
        <v/>
      </c>
      <c r="BL125" s="56" t="str">
        <f t="shared" si="92"/>
        <v/>
      </c>
      <c r="BM125" s="56" t="str">
        <f t="shared" si="92"/>
        <v/>
      </c>
      <c r="BN125" s="56" t="str">
        <f t="shared" si="92"/>
        <v/>
      </c>
      <c r="BO125" s="56" t="str">
        <f t="shared" si="92"/>
        <v/>
      </c>
      <c r="BP125" s="56" t="str">
        <f t="shared" si="92"/>
        <v/>
      </c>
      <c r="BQ125" s="56" t="str">
        <f t="shared" si="92"/>
        <v/>
      </c>
      <c r="BR125" s="56" t="str">
        <f t="shared" si="91"/>
        <v/>
      </c>
      <c r="BS125" s="56" t="str">
        <f t="shared" si="91"/>
        <v/>
      </c>
      <c r="BT125" s="56" t="str">
        <f t="shared" si="91"/>
        <v/>
      </c>
      <c r="BU125" s="56" t="str">
        <f t="shared" si="91"/>
        <v/>
      </c>
      <c r="BV125" s="56" t="str">
        <f t="shared" si="91"/>
        <v/>
      </c>
      <c r="BW125" s="56" t="str">
        <f t="shared" si="91"/>
        <v/>
      </c>
      <c r="BX125" s="56" t="str">
        <f t="shared" si="91"/>
        <v/>
      </c>
      <c r="BY125" s="56" t="str">
        <f t="shared" si="91"/>
        <v/>
      </c>
      <c r="BZ125" s="56" t="str">
        <f t="shared" si="91"/>
        <v/>
      </c>
      <c r="CA125" s="56" t="str">
        <f t="shared" si="91"/>
        <v/>
      </c>
      <c r="CB125" s="56" t="str">
        <f t="shared" si="91"/>
        <v/>
      </c>
      <c r="CC125" s="56" t="str">
        <f t="shared" si="91"/>
        <v/>
      </c>
      <c r="CD125" s="56" t="str">
        <f t="shared" si="91"/>
        <v/>
      </c>
      <c r="CE125" s="56" t="str">
        <f t="shared" si="91"/>
        <v/>
      </c>
      <c r="CF125" s="56" t="str">
        <f t="shared" si="91"/>
        <v/>
      </c>
      <c r="CG125" s="56" t="str">
        <f t="shared" si="91"/>
        <v/>
      </c>
      <c r="CH125" s="56" t="str">
        <f t="shared" si="91"/>
        <v/>
      </c>
      <c r="CI125" s="56" t="str">
        <f t="shared" si="91"/>
        <v/>
      </c>
      <c r="CJ125" s="56" t="str">
        <f t="shared" si="91"/>
        <v/>
      </c>
      <c r="CK125" s="56" t="str">
        <f t="shared" si="91"/>
        <v/>
      </c>
      <c r="CL125" s="56" t="str">
        <f t="shared" si="91"/>
        <v/>
      </c>
      <c r="CM125" s="56" t="str">
        <f t="shared" si="91"/>
        <v/>
      </c>
      <c r="CN125" s="56" t="str">
        <f t="shared" si="91"/>
        <v/>
      </c>
      <c r="CO125" s="56" t="str">
        <f t="shared" si="91"/>
        <v/>
      </c>
      <c r="CP125" s="56" t="str">
        <f t="shared" si="91"/>
        <v/>
      </c>
      <c r="CQ125" s="56" t="str">
        <f t="shared" si="91"/>
        <v/>
      </c>
      <c r="CR125" s="56" t="str">
        <f t="shared" si="91"/>
        <v/>
      </c>
      <c r="CS125" s="56" t="str">
        <f t="shared" si="91"/>
        <v/>
      </c>
      <c r="CT125" s="56" t="str">
        <f t="shared" si="91"/>
        <v/>
      </c>
      <c r="CU125" s="56" t="str">
        <f t="shared" si="91"/>
        <v/>
      </c>
      <c r="CV125" s="56" t="str">
        <f t="shared" si="91"/>
        <v/>
      </c>
      <c r="CW125" s="56" t="str">
        <f t="shared" si="91"/>
        <v/>
      </c>
      <c r="CX125" s="56" t="str">
        <f t="shared" si="91"/>
        <v/>
      </c>
      <c r="CY125" s="56" t="str">
        <f t="shared" si="91"/>
        <v/>
      </c>
      <c r="CZ125" s="56" t="str">
        <f t="shared" si="91"/>
        <v/>
      </c>
      <c r="DA125" s="56" t="str">
        <f t="shared" si="91"/>
        <v/>
      </c>
      <c r="DB125" s="56" t="str">
        <f t="shared" si="91"/>
        <v/>
      </c>
      <c r="DC125" s="56" t="str">
        <f t="shared" si="91"/>
        <v/>
      </c>
      <c r="DD125" s="56" t="str">
        <f t="shared" si="91"/>
        <v/>
      </c>
      <c r="DE125" s="56" t="str">
        <f t="shared" si="91"/>
        <v/>
      </c>
      <c r="DF125" s="56" t="str">
        <f t="shared" si="91"/>
        <v/>
      </c>
      <c r="DG125" s="56" t="str">
        <f t="shared" si="91"/>
        <v/>
      </c>
      <c r="DH125" s="56" t="str">
        <f t="shared" si="91"/>
        <v/>
      </c>
      <c r="DI125" s="56" t="str">
        <f t="shared" si="91"/>
        <v/>
      </c>
      <c r="DJ125" s="56" t="str">
        <f t="shared" si="91"/>
        <v/>
      </c>
      <c r="DK125" s="56" t="str">
        <f t="shared" si="91"/>
        <v/>
      </c>
      <c r="DL125" s="56" t="str">
        <f t="shared" si="91"/>
        <v/>
      </c>
      <c r="DM125" s="56" t="str">
        <f t="shared" si="91"/>
        <v/>
      </c>
      <c r="DN125" s="56" t="str">
        <f t="shared" si="91"/>
        <v/>
      </c>
      <c r="DO125" s="56" t="str">
        <f t="shared" si="91"/>
        <v/>
      </c>
      <c r="DP125" s="56" t="str">
        <f t="shared" si="91"/>
        <v/>
      </c>
      <c r="DQ125" s="56" t="str">
        <f t="shared" si="91"/>
        <v/>
      </c>
      <c r="DR125" s="56" t="str">
        <f t="shared" si="91"/>
        <v/>
      </c>
      <c r="DS125" s="56" t="str">
        <f t="shared" si="91"/>
        <v/>
      </c>
      <c r="DT125" s="56" t="str">
        <f t="shared" si="91"/>
        <v/>
      </c>
      <c r="DU125" s="56" t="str">
        <f t="shared" si="91"/>
        <v/>
      </c>
      <c r="DV125" s="56" t="str">
        <f t="shared" si="91"/>
        <v/>
      </c>
      <c r="DW125" s="56" t="str">
        <f t="shared" si="91"/>
        <v/>
      </c>
      <c r="DX125" s="56"/>
      <c r="DY125" s="51">
        <f t="shared" si="45"/>
        <v>0</v>
      </c>
    </row>
    <row r="126" spans="1:129" ht="13.5" thickBot="1" x14ac:dyDescent="0.25">
      <c r="B126" s="56"/>
      <c r="D126" s="53">
        <f>SUM(E126:DX126)</f>
        <v>0</v>
      </c>
      <c r="E126" s="54">
        <f>SUM(E2:E125)</f>
        <v>0</v>
      </c>
      <c r="F126" s="54">
        <f t="shared" ref="F126:BQ126" si="93">SUM(F2:F125)</f>
        <v>0</v>
      </c>
      <c r="G126" s="54">
        <f t="shared" si="93"/>
        <v>0</v>
      </c>
      <c r="H126" s="54">
        <f t="shared" si="93"/>
        <v>0</v>
      </c>
      <c r="I126" s="54">
        <f t="shared" si="93"/>
        <v>0</v>
      </c>
      <c r="J126" s="54">
        <f t="shared" si="93"/>
        <v>0</v>
      </c>
      <c r="K126" s="54">
        <f t="shared" si="93"/>
        <v>0</v>
      </c>
      <c r="L126" s="54">
        <f t="shared" si="93"/>
        <v>0</v>
      </c>
      <c r="M126" s="54">
        <f t="shared" si="93"/>
        <v>0</v>
      </c>
      <c r="N126" s="54">
        <f t="shared" si="93"/>
        <v>0</v>
      </c>
      <c r="O126" s="54">
        <f t="shared" si="93"/>
        <v>0</v>
      </c>
      <c r="P126" s="54">
        <f t="shared" si="93"/>
        <v>0</v>
      </c>
      <c r="Q126" s="54">
        <f t="shared" si="93"/>
        <v>0</v>
      </c>
      <c r="R126" s="54">
        <f t="shared" si="93"/>
        <v>0</v>
      </c>
      <c r="S126" s="54">
        <f t="shared" si="93"/>
        <v>0</v>
      </c>
      <c r="T126" s="54">
        <f t="shared" si="93"/>
        <v>0</v>
      </c>
      <c r="U126" s="54">
        <f t="shared" si="93"/>
        <v>0</v>
      </c>
      <c r="V126" s="54">
        <f t="shared" si="93"/>
        <v>0</v>
      </c>
      <c r="W126" s="54">
        <f t="shared" si="93"/>
        <v>0</v>
      </c>
      <c r="X126" s="54">
        <f t="shared" si="93"/>
        <v>0</v>
      </c>
      <c r="Y126" s="54">
        <f t="shared" si="93"/>
        <v>0</v>
      </c>
      <c r="Z126" s="54">
        <f t="shared" si="93"/>
        <v>0</v>
      </c>
      <c r="AA126" s="54">
        <f t="shared" si="93"/>
        <v>0</v>
      </c>
      <c r="AB126" s="54">
        <f t="shared" si="93"/>
        <v>0</v>
      </c>
      <c r="AC126" s="54">
        <f t="shared" si="93"/>
        <v>0</v>
      </c>
      <c r="AD126" s="54">
        <f t="shared" si="93"/>
        <v>0</v>
      </c>
      <c r="AE126" s="54">
        <f t="shared" si="93"/>
        <v>0</v>
      </c>
      <c r="AF126" s="54">
        <f t="shared" si="93"/>
        <v>0</v>
      </c>
      <c r="AG126" s="54">
        <f t="shared" si="93"/>
        <v>0</v>
      </c>
      <c r="AH126" s="54">
        <f t="shared" si="93"/>
        <v>0</v>
      </c>
      <c r="AI126" s="54">
        <f t="shared" si="93"/>
        <v>0</v>
      </c>
      <c r="AJ126" s="54">
        <f t="shared" si="93"/>
        <v>0</v>
      </c>
      <c r="AK126" s="54">
        <f t="shared" si="93"/>
        <v>0</v>
      </c>
      <c r="AL126" s="54">
        <f t="shared" si="93"/>
        <v>0</v>
      </c>
      <c r="AM126" s="54">
        <f t="shared" si="93"/>
        <v>0</v>
      </c>
      <c r="AN126" s="54">
        <f t="shared" si="93"/>
        <v>0</v>
      </c>
      <c r="AO126" s="54">
        <f t="shared" si="93"/>
        <v>0</v>
      </c>
      <c r="AP126" s="54">
        <f t="shared" si="93"/>
        <v>0</v>
      </c>
      <c r="AQ126" s="54">
        <f t="shared" si="93"/>
        <v>0</v>
      </c>
      <c r="AR126" s="54">
        <f t="shared" si="93"/>
        <v>0</v>
      </c>
      <c r="AS126" s="54">
        <f t="shared" si="93"/>
        <v>0</v>
      </c>
      <c r="AT126" s="54">
        <f t="shared" si="93"/>
        <v>0</v>
      </c>
      <c r="AU126" s="54">
        <f t="shared" si="93"/>
        <v>0</v>
      </c>
      <c r="AV126" s="54">
        <f t="shared" si="93"/>
        <v>0</v>
      </c>
      <c r="AW126" s="54">
        <f t="shared" si="93"/>
        <v>0</v>
      </c>
      <c r="AX126" s="54">
        <f t="shared" si="93"/>
        <v>0</v>
      </c>
      <c r="AY126" s="54">
        <f t="shared" si="93"/>
        <v>0</v>
      </c>
      <c r="AZ126" s="54">
        <f t="shared" si="93"/>
        <v>0</v>
      </c>
      <c r="BA126" s="54">
        <f t="shared" si="93"/>
        <v>0</v>
      </c>
      <c r="BB126" s="54">
        <f t="shared" si="93"/>
        <v>0</v>
      </c>
      <c r="BC126" s="54">
        <f t="shared" si="93"/>
        <v>0</v>
      </c>
      <c r="BD126" s="54">
        <f t="shared" si="93"/>
        <v>0</v>
      </c>
      <c r="BE126" s="54">
        <f t="shared" si="93"/>
        <v>0</v>
      </c>
      <c r="BF126" s="54">
        <f t="shared" si="93"/>
        <v>0</v>
      </c>
      <c r="BG126" s="54">
        <f t="shared" si="93"/>
        <v>0</v>
      </c>
      <c r="BH126" s="54">
        <f t="shared" si="93"/>
        <v>0</v>
      </c>
      <c r="BI126" s="54">
        <f t="shared" si="93"/>
        <v>0</v>
      </c>
      <c r="BJ126" s="54">
        <f t="shared" si="93"/>
        <v>0</v>
      </c>
      <c r="BK126" s="54">
        <f t="shared" si="93"/>
        <v>0</v>
      </c>
      <c r="BL126" s="54">
        <f t="shared" si="93"/>
        <v>0</v>
      </c>
      <c r="BM126" s="54">
        <f t="shared" si="93"/>
        <v>0</v>
      </c>
      <c r="BN126" s="54">
        <f t="shared" si="93"/>
        <v>0</v>
      </c>
      <c r="BO126" s="54">
        <f t="shared" si="93"/>
        <v>0</v>
      </c>
      <c r="BP126" s="54">
        <f t="shared" si="93"/>
        <v>0</v>
      </c>
      <c r="BQ126" s="54">
        <f t="shared" si="93"/>
        <v>0</v>
      </c>
      <c r="BR126" s="54">
        <f t="shared" ref="BR126:DX126" si="94">SUM(BR2:BR125)</f>
        <v>0</v>
      </c>
      <c r="BS126" s="54">
        <f t="shared" si="94"/>
        <v>0</v>
      </c>
      <c r="BT126" s="54">
        <f t="shared" si="94"/>
        <v>0</v>
      </c>
      <c r="BU126" s="54">
        <f t="shared" si="94"/>
        <v>0</v>
      </c>
      <c r="BV126" s="54">
        <f t="shared" si="94"/>
        <v>0</v>
      </c>
      <c r="BW126" s="54">
        <f t="shared" si="94"/>
        <v>0</v>
      </c>
      <c r="BX126" s="54">
        <f t="shared" si="94"/>
        <v>0</v>
      </c>
      <c r="BY126" s="54">
        <f t="shared" si="94"/>
        <v>0</v>
      </c>
      <c r="BZ126" s="54">
        <f t="shared" si="94"/>
        <v>0</v>
      </c>
      <c r="CA126" s="54">
        <f t="shared" si="94"/>
        <v>0</v>
      </c>
      <c r="CB126" s="54">
        <f t="shared" si="94"/>
        <v>0</v>
      </c>
      <c r="CC126" s="54">
        <f t="shared" si="94"/>
        <v>0</v>
      </c>
      <c r="CD126" s="54">
        <f t="shared" si="94"/>
        <v>0</v>
      </c>
      <c r="CE126" s="54">
        <f t="shared" si="94"/>
        <v>0</v>
      </c>
      <c r="CF126" s="54">
        <f t="shared" si="94"/>
        <v>0</v>
      </c>
      <c r="CG126" s="54">
        <f t="shared" si="94"/>
        <v>0</v>
      </c>
      <c r="CH126" s="54">
        <f t="shared" si="94"/>
        <v>0</v>
      </c>
      <c r="CI126" s="54">
        <f t="shared" si="94"/>
        <v>0</v>
      </c>
      <c r="CJ126" s="54">
        <f t="shared" si="94"/>
        <v>0</v>
      </c>
      <c r="CK126" s="54">
        <f t="shared" si="94"/>
        <v>0</v>
      </c>
      <c r="CL126" s="54">
        <f t="shared" si="94"/>
        <v>0</v>
      </c>
      <c r="CM126" s="54">
        <f t="shared" si="94"/>
        <v>0</v>
      </c>
      <c r="CN126" s="54">
        <f t="shared" si="94"/>
        <v>0</v>
      </c>
      <c r="CO126" s="54">
        <f t="shared" si="94"/>
        <v>0</v>
      </c>
      <c r="CP126" s="54">
        <f t="shared" si="94"/>
        <v>0</v>
      </c>
      <c r="CQ126" s="54">
        <f t="shared" si="94"/>
        <v>0</v>
      </c>
      <c r="CR126" s="54">
        <f t="shared" si="94"/>
        <v>0</v>
      </c>
      <c r="CS126" s="54">
        <f t="shared" si="94"/>
        <v>0</v>
      </c>
      <c r="CT126" s="54">
        <f t="shared" si="94"/>
        <v>0</v>
      </c>
      <c r="CU126" s="54">
        <f t="shared" si="94"/>
        <v>0</v>
      </c>
      <c r="CV126" s="54">
        <f t="shared" si="94"/>
        <v>0</v>
      </c>
      <c r="CW126" s="54">
        <f t="shared" si="94"/>
        <v>0</v>
      </c>
      <c r="CX126" s="54">
        <f t="shared" si="94"/>
        <v>0</v>
      </c>
      <c r="CY126" s="54">
        <f t="shared" si="94"/>
        <v>0</v>
      </c>
      <c r="CZ126" s="54">
        <f t="shared" si="94"/>
        <v>0</v>
      </c>
      <c r="DA126" s="54">
        <f t="shared" si="94"/>
        <v>0</v>
      </c>
      <c r="DB126" s="54">
        <f t="shared" si="94"/>
        <v>0</v>
      </c>
      <c r="DC126" s="54">
        <f t="shared" si="94"/>
        <v>0</v>
      </c>
      <c r="DD126" s="54">
        <f t="shared" si="94"/>
        <v>0</v>
      </c>
      <c r="DE126" s="54">
        <f t="shared" si="94"/>
        <v>0</v>
      </c>
      <c r="DF126" s="54">
        <f t="shared" si="94"/>
        <v>0</v>
      </c>
      <c r="DG126" s="54">
        <f t="shared" si="94"/>
        <v>0</v>
      </c>
      <c r="DH126" s="54">
        <f t="shared" si="94"/>
        <v>0</v>
      </c>
      <c r="DI126" s="54">
        <f t="shared" si="94"/>
        <v>0</v>
      </c>
      <c r="DJ126" s="54">
        <f t="shared" si="94"/>
        <v>0</v>
      </c>
      <c r="DK126" s="54">
        <f t="shared" si="94"/>
        <v>0</v>
      </c>
      <c r="DL126" s="54">
        <f t="shared" si="94"/>
        <v>0</v>
      </c>
      <c r="DM126" s="54">
        <f t="shared" si="94"/>
        <v>0</v>
      </c>
      <c r="DN126" s="54">
        <f t="shared" si="94"/>
        <v>0</v>
      </c>
      <c r="DO126" s="54">
        <f t="shared" si="94"/>
        <v>0</v>
      </c>
      <c r="DP126" s="54">
        <f t="shared" si="94"/>
        <v>0</v>
      </c>
      <c r="DQ126" s="54">
        <f t="shared" si="94"/>
        <v>0</v>
      </c>
      <c r="DR126" s="54">
        <f t="shared" si="94"/>
        <v>0</v>
      </c>
      <c r="DS126" s="54">
        <f t="shared" si="94"/>
        <v>0</v>
      </c>
      <c r="DT126" s="54">
        <f t="shared" si="94"/>
        <v>0</v>
      </c>
      <c r="DU126" s="54">
        <f t="shared" si="94"/>
        <v>0</v>
      </c>
      <c r="DV126" s="54">
        <f t="shared" si="94"/>
        <v>0</v>
      </c>
      <c r="DW126" s="54">
        <f t="shared" si="94"/>
        <v>0</v>
      </c>
      <c r="DX126" s="54">
        <f t="shared" si="94"/>
        <v>0</v>
      </c>
      <c r="DY126" s="57">
        <f>SUM(DY3:DY125)</f>
        <v>0</v>
      </c>
    </row>
    <row r="127" spans="1:129" x14ac:dyDescent="0.2">
      <c r="B127" s="56"/>
    </row>
    <row r="128" spans="1:129" x14ac:dyDescent="0.2">
      <c r="B128" s="56"/>
    </row>
    <row r="129" spans="2:5" x14ac:dyDescent="0.2">
      <c r="B129" s="56"/>
    </row>
    <row r="130" spans="2:5" ht="13.5" thickBot="1" x14ac:dyDescent="0.25">
      <c r="B130" s="56"/>
    </row>
    <row r="131" spans="2:5" ht="13.5" thickBot="1" x14ac:dyDescent="0.25">
      <c r="B131" s="53"/>
      <c r="C131" s="54"/>
      <c r="D131" s="58" t="s">
        <v>80</v>
      </c>
      <c r="E131" s="59">
        <f>COUNT(A2:A125)-(D126-DY126)</f>
        <v>0</v>
      </c>
    </row>
    <row r="132" spans="2:5" x14ac:dyDescent="0.2">
      <c r="B132" s="56"/>
    </row>
    <row r="133" spans="2:5" x14ac:dyDescent="0.2">
      <c r="B133" s="56"/>
    </row>
    <row r="134" spans="2:5" x14ac:dyDescent="0.2">
      <c r="B134" s="56"/>
    </row>
    <row r="135" spans="2:5" x14ac:dyDescent="0.2">
      <c r="B135" s="56"/>
    </row>
    <row r="136" spans="2:5" x14ac:dyDescent="0.2">
      <c r="B136" s="56"/>
    </row>
  </sheetData>
  <phoneticPr fontId="15"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
  <sheetViews>
    <sheetView workbookViewId="0">
      <selection activeCell="H2" sqref="H2"/>
    </sheetView>
  </sheetViews>
  <sheetFormatPr defaultRowHeight="12.75" x14ac:dyDescent="0.2"/>
  <cols>
    <col min="3" max="3" width="9.42578125" customWidth="1"/>
  </cols>
  <sheetData>
    <row r="1" spans="1:8" x14ac:dyDescent="0.2">
      <c r="A1" s="67" t="s">
        <v>86</v>
      </c>
      <c r="B1" s="63" t="s">
        <v>81</v>
      </c>
      <c r="C1" s="63" t="s">
        <v>87</v>
      </c>
      <c r="D1" s="63" t="s">
        <v>88</v>
      </c>
      <c r="E1" s="63" t="s">
        <v>83</v>
      </c>
      <c r="F1" s="63" t="s">
        <v>114</v>
      </c>
      <c r="G1" s="63" t="s">
        <v>84</v>
      </c>
      <c r="H1" s="63" t="s">
        <v>85</v>
      </c>
    </row>
    <row r="2" spans="1:8" x14ac:dyDescent="0.2">
      <c r="A2" s="62">
        <f>IF('Monthly Payroll'!C180="n",'Monthly Payroll'!$E167*-1,0)</f>
        <v>0</v>
      </c>
      <c r="B2" s="61">
        <f>IF('Monthly Payroll'!D180="n",'Monthly Payroll'!$F167*-1,0)</f>
        <v>0</v>
      </c>
      <c r="C2" s="61">
        <f>IF('Monthly Payroll'!E180="n",'Monthly Payroll'!$F167*-1,0)</f>
        <v>0</v>
      </c>
      <c r="D2" s="62">
        <f>IF('Monthly Payroll'!$C180="y",IF('Monthly Payroll'!E180="y",0,'Monthly Payroll'!$E167*-1),IF('Monthly Payroll'!E180="y",'Monthly Payroll'!$E167,0))</f>
        <v>0</v>
      </c>
      <c r="E2" s="62">
        <f>IF('Monthly Payroll'!$C180="y",IF('Monthly Payroll'!F180="y",0,'Monthly Payroll'!$E167*-1),IF('Monthly Payroll'!F180="y",'Monthly Payroll'!$E167,0))</f>
        <v>0</v>
      </c>
      <c r="F2" s="62">
        <f>IF('Monthly Payroll'!$C180="y",IF('Monthly Payroll'!G180="y",0,'Monthly Payroll'!$E167*-1),IF('Monthly Payroll'!G180="y",'Monthly Payroll'!$E167,0))</f>
        <v>0</v>
      </c>
      <c r="G2" s="62">
        <f>IF('Monthly Payroll'!$C180="y",IF('Monthly Payroll'!H180="y",0,'Monthly Payroll'!$E167*-1),IF('Monthly Payroll'!H180="y",'Monthly Payroll'!$E167,0))</f>
        <v>0</v>
      </c>
      <c r="H2" s="62">
        <f>IF('Monthly Payroll'!$C180="y",IF('Monthly Payroll'!I180="y",0,'Monthly Payroll'!$E167*-1),IF('Monthly Payroll'!I180="y",'Monthly Payroll'!$E167,0))</f>
        <v>0</v>
      </c>
    </row>
    <row r="3" spans="1:8" x14ac:dyDescent="0.2">
      <c r="A3" s="62">
        <f>IF('Monthly Payroll'!C181="n",'Monthly Payroll'!$E168*-1,0)</f>
        <v>0</v>
      </c>
      <c r="B3" s="61">
        <f>IF('Monthly Payroll'!D181="n",'Monthly Payroll'!$F168*-1,0)</f>
        <v>0</v>
      </c>
      <c r="C3" s="61">
        <f>IF('Monthly Payroll'!E181="n",'Monthly Payroll'!$F168*-1,0)</f>
        <v>0</v>
      </c>
      <c r="D3" s="62">
        <f>IF('Monthly Payroll'!$C181="y",IF('Monthly Payroll'!E181="y",0,'Monthly Payroll'!$E168*-1),IF('Monthly Payroll'!E181="y",'Monthly Payroll'!$E168,0))</f>
        <v>0</v>
      </c>
      <c r="E3" s="62">
        <f>IF('Monthly Payroll'!$C181="y",IF('Monthly Payroll'!F181="y",0,'Monthly Payroll'!$E168*-1),IF('Monthly Payroll'!F181="y",'Monthly Payroll'!$E168,0))</f>
        <v>0</v>
      </c>
      <c r="F3" s="62">
        <f>IF('Monthly Payroll'!$C181="y",IF('Monthly Payroll'!G181="y",0,'Monthly Payroll'!$E168*-1),IF('Monthly Payroll'!G181="y",'Monthly Payroll'!$E168,0))</f>
        <v>0</v>
      </c>
      <c r="G3" s="62">
        <f>IF('Monthly Payroll'!$C181="y",IF('Monthly Payroll'!H181="y",0,'Monthly Payroll'!$E168*-1),IF('Monthly Payroll'!H181="y",'Monthly Payroll'!$E168,0))</f>
        <v>0</v>
      </c>
      <c r="H3" s="62">
        <f>IF('Monthly Payroll'!$C181="y",IF('Monthly Payroll'!I181="y",0,'Monthly Payroll'!$E168*-1),IF('Monthly Payroll'!I181="y",'Monthly Payroll'!$E168,0))</f>
        <v>0</v>
      </c>
    </row>
    <row r="4" spans="1:8" x14ac:dyDescent="0.2">
      <c r="A4" s="62">
        <f>IF('Monthly Payroll'!C182="n",'Monthly Payroll'!$E169*-1,0)</f>
        <v>0</v>
      </c>
      <c r="B4" s="61">
        <f>IF('Monthly Payroll'!D182="n",'Monthly Payroll'!$F169*-1,0)</f>
        <v>0</v>
      </c>
      <c r="C4" s="61">
        <f>IF('Monthly Payroll'!E182="n",'Monthly Payroll'!$F169*-1,0)</f>
        <v>0</v>
      </c>
      <c r="D4" s="62">
        <f>IF('Monthly Payroll'!$C182="y",IF('Monthly Payroll'!E182="y",0,'Monthly Payroll'!$E169*-1),IF('Monthly Payroll'!E182="y",'Monthly Payroll'!$E169,0))</f>
        <v>0</v>
      </c>
      <c r="E4" s="62">
        <f>IF('Monthly Payroll'!$C182="y",IF('Monthly Payroll'!F182="y",0,'Monthly Payroll'!$E169*-1),IF('Monthly Payroll'!F182="y",'Monthly Payroll'!$E169,0))</f>
        <v>0</v>
      </c>
      <c r="F4" s="62">
        <f>IF('Monthly Payroll'!$C182="y",IF('Monthly Payroll'!G182="y",0,'Monthly Payroll'!$E169*-1),IF('Monthly Payroll'!G182="y",'Monthly Payroll'!$E169,0))</f>
        <v>0</v>
      </c>
      <c r="G4" s="62">
        <f>IF('Monthly Payroll'!$C182="y",IF('Monthly Payroll'!H182="y",0,'Monthly Payroll'!$E169*-1),IF('Monthly Payroll'!H182="y",'Monthly Payroll'!$E169,0))</f>
        <v>0</v>
      </c>
      <c r="H4" s="62">
        <f>IF('Monthly Payroll'!$C182="y",IF('Monthly Payroll'!I182="y",0,'Monthly Payroll'!$E169*-1),IF('Monthly Payroll'!I182="y",'Monthly Payroll'!$E169,0))</f>
        <v>0</v>
      </c>
    </row>
    <row r="5" spans="1:8" x14ac:dyDescent="0.2">
      <c r="A5" s="62">
        <f>IF('Monthly Payroll'!C183="n",'Monthly Payroll'!$E170*-1,0)</f>
        <v>0</v>
      </c>
      <c r="B5" s="61">
        <f>IF('Monthly Payroll'!D183="n",'Monthly Payroll'!$F170*-1,0)</f>
        <v>0</v>
      </c>
      <c r="C5" s="61">
        <f>IF('Monthly Payroll'!E183="n",'Monthly Payroll'!$F170*-1,0)</f>
        <v>0</v>
      </c>
      <c r="D5" s="62">
        <f>IF('Monthly Payroll'!$C183="y",IF('Monthly Payroll'!E183="y",0,'Monthly Payroll'!$E170*-1),IF('Monthly Payroll'!E183="y",'Monthly Payroll'!$E170,0))</f>
        <v>0</v>
      </c>
      <c r="E5" s="62">
        <f>IF('Monthly Payroll'!$C183="y",IF('Monthly Payroll'!F183="y",0,'Monthly Payroll'!$E170*-1),IF('Monthly Payroll'!F183="y",'Monthly Payroll'!$E170,0))</f>
        <v>0</v>
      </c>
      <c r="F5" s="62">
        <f>IF('Monthly Payroll'!$C183="y",IF('Monthly Payroll'!G183="y",0,'Monthly Payroll'!$E170*-1),IF('Monthly Payroll'!G183="y",'Monthly Payroll'!$E170,0))</f>
        <v>0</v>
      </c>
      <c r="G5" s="62">
        <f>IF('Monthly Payroll'!$C183="y",IF('Monthly Payroll'!H183="y",0,'Monthly Payroll'!$E170*-1),IF('Monthly Payroll'!H183="y",'Monthly Payroll'!$E170,0))</f>
        <v>0</v>
      </c>
      <c r="H5" s="62">
        <f>IF('Monthly Payroll'!$C183="y",IF('Monthly Payroll'!I183="y",0,'Monthly Payroll'!$E170*-1),IF('Monthly Payroll'!I183="y",'Monthly Payroll'!$E170,0))</f>
        <v>0</v>
      </c>
    </row>
    <row r="6" spans="1:8" x14ac:dyDescent="0.2">
      <c r="A6" s="62">
        <f>IF('Monthly Payroll'!C184="n",'Monthly Payroll'!$E171*-1,0)</f>
        <v>0</v>
      </c>
      <c r="B6" s="61">
        <f>IF('Monthly Payroll'!D184="n",'Monthly Payroll'!$F171*-1,0)</f>
        <v>0</v>
      </c>
      <c r="C6" s="61">
        <f>IF('Monthly Payroll'!E184="n",'Monthly Payroll'!$F171*-1,0)</f>
        <v>0</v>
      </c>
      <c r="D6" s="62">
        <f>IF('Monthly Payroll'!$C184="y",IF('Monthly Payroll'!E184="y",0,'Monthly Payroll'!$E171*-1),IF('Monthly Payroll'!E184="y",'Monthly Payroll'!$E171,0))</f>
        <v>0</v>
      </c>
      <c r="E6" s="62">
        <f>IF('Monthly Payroll'!$C184="y",IF('Monthly Payroll'!F184="y",0,'Monthly Payroll'!$E171*-1),IF('Monthly Payroll'!F184="y",'Monthly Payroll'!$E171,0))</f>
        <v>0</v>
      </c>
      <c r="F6" s="62">
        <f>IF('Monthly Payroll'!$C184="y",IF('Monthly Payroll'!G184="y",0,'Monthly Payroll'!$E171*-1),IF('Monthly Payroll'!G184="y",'Monthly Payroll'!$E171,0))</f>
        <v>0</v>
      </c>
      <c r="G6" s="62">
        <f>IF('Monthly Payroll'!$C184="y",IF('Monthly Payroll'!H184="y",0,'Monthly Payroll'!$E171*-1),IF('Monthly Payroll'!H184="y",'Monthly Payroll'!$E171,0))</f>
        <v>0</v>
      </c>
      <c r="H6" s="62">
        <f>IF('Monthly Payroll'!$C184="y",IF('Monthly Payroll'!I184="y",0,'Monthly Payroll'!$E171*-1),IF('Monthly Payroll'!I184="y",'Monthly Payroll'!$E171,0))</f>
        <v>0</v>
      </c>
    </row>
    <row r="7" spans="1:8" x14ac:dyDescent="0.2">
      <c r="A7" s="62">
        <f>IF('Monthly Payroll'!C185="n",'Monthly Payroll'!$E172*-1,0)</f>
        <v>0</v>
      </c>
      <c r="B7" s="61">
        <f>IF('Monthly Payroll'!D185="n",'Monthly Payroll'!$F172*-1,0)</f>
        <v>0</v>
      </c>
      <c r="C7" s="61">
        <f>IF('Monthly Payroll'!E185="n",'Monthly Payroll'!$F172*-1,0)</f>
        <v>0</v>
      </c>
      <c r="D7" s="62">
        <f>IF('Monthly Payroll'!$C185="y",IF('Monthly Payroll'!E185="y",0,'Monthly Payroll'!$E172*-1),IF('Monthly Payroll'!E185="y",'Monthly Payroll'!$E172,0))</f>
        <v>0</v>
      </c>
      <c r="E7" s="62">
        <f>IF('Monthly Payroll'!$C185="y",IF('Monthly Payroll'!F185="y",0,'Monthly Payroll'!$E172*-1),IF('Monthly Payroll'!F185="y",'Monthly Payroll'!$E172,0))</f>
        <v>0</v>
      </c>
      <c r="F7" s="62">
        <f>IF('Monthly Payroll'!$C185="y",IF('Monthly Payroll'!G185="y",0,'Monthly Payroll'!$E172*-1),IF('Monthly Payroll'!G185="y",'Monthly Payroll'!$E172,0))</f>
        <v>0</v>
      </c>
      <c r="G7" s="62">
        <f>IF('Monthly Payroll'!$C185="y",IF('Monthly Payroll'!H185="y",0,'Monthly Payroll'!$E172*-1),IF('Monthly Payroll'!H185="y",'Monthly Payroll'!$E172,0))</f>
        <v>0</v>
      </c>
      <c r="H7" s="62">
        <f>IF('Monthly Payroll'!$C185="y",IF('Monthly Payroll'!I185="y",0,'Monthly Payroll'!$E172*-1),IF('Monthly Payroll'!I185="y",'Monthly Payroll'!$E172,0))</f>
        <v>0</v>
      </c>
    </row>
    <row r="8" spans="1:8" x14ac:dyDescent="0.2">
      <c r="A8" s="62">
        <f>IF('Monthly Payroll'!C186="n",'Monthly Payroll'!$E173*-1,0)</f>
        <v>0</v>
      </c>
      <c r="B8" s="61">
        <f>IF('Monthly Payroll'!D186="n",'Monthly Payroll'!$F173*-1,0)</f>
        <v>0</v>
      </c>
      <c r="C8" s="61">
        <f>IF('Monthly Payroll'!E186="n",'Monthly Payroll'!$F173*-1,0)</f>
        <v>0</v>
      </c>
      <c r="D8" s="62">
        <f>IF('Monthly Payroll'!$C186="y",IF('Monthly Payroll'!E186="y",0,'Monthly Payroll'!$E173*-1),IF('Monthly Payroll'!E186="y",'Monthly Payroll'!$E173,0))</f>
        <v>0</v>
      </c>
      <c r="E8" s="62">
        <f>IF('Monthly Payroll'!$C186="y",IF('Monthly Payroll'!F186="y",0,'Monthly Payroll'!$E173*-1),IF('Monthly Payroll'!F186="y",'Monthly Payroll'!$E173,0))</f>
        <v>0</v>
      </c>
      <c r="F8" s="62">
        <f>IF('Monthly Payroll'!$C186="y",IF('Monthly Payroll'!G186="y",0,'Monthly Payroll'!$E173*-1),IF('Monthly Payroll'!G186="y",'Monthly Payroll'!$E173,0))</f>
        <v>0</v>
      </c>
      <c r="G8" s="62">
        <f>IF('Monthly Payroll'!$C186="y",IF('Monthly Payroll'!H186="y",0,'Monthly Payroll'!$E173*-1),IF('Monthly Payroll'!H186="y",'Monthly Payroll'!$E173,0))</f>
        <v>0</v>
      </c>
      <c r="H8" s="62">
        <f>IF('Monthly Payroll'!$C186="y",IF('Monthly Payroll'!I186="y",0,'Monthly Payroll'!$E173*-1),IF('Monthly Payroll'!I186="y",'Monthly Payroll'!$E173,0))</f>
        <v>0</v>
      </c>
    </row>
    <row r="9" spans="1:8" x14ac:dyDescent="0.2">
      <c r="A9" s="62">
        <f>IF('Monthly Payroll'!C187="n",'Monthly Payroll'!$E174*-1,0)</f>
        <v>0</v>
      </c>
      <c r="B9" s="61">
        <f>IF('Monthly Payroll'!D187="n",'Monthly Payroll'!$F174*-1,0)</f>
        <v>0</v>
      </c>
      <c r="C9" s="61">
        <f>IF('Monthly Payroll'!E187="n",'Monthly Payroll'!$F174*-1,0)</f>
        <v>0</v>
      </c>
      <c r="D9" s="62">
        <f>IF('Monthly Payroll'!$C187="y",IF('Monthly Payroll'!E187="y",0,'Monthly Payroll'!$E174*-1),IF('Monthly Payroll'!E187="y",'Monthly Payroll'!$E174,0))</f>
        <v>0</v>
      </c>
      <c r="E9" s="62">
        <f>IF('Monthly Payroll'!$C187="y",IF('Monthly Payroll'!F187="y",0,'Monthly Payroll'!$E174*-1),IF('Monthly Payroll'!F187="y",'Monthly Payroll'!$E174,0))</f>
        <v>0</v>
      </c>
      <c r="F9" s="62">
        <f>IF('Monthly Payroll'!$C187="y",IF('Monthly Payroll'!G187="y",0,'Monthly Payroll'!$E174*-1),IF('Monthly Payroll'!G187="y",'Monthly Payroll'!$E174,0))</f>
        <v>0</v>
      </c>
      <c r="G9" s="62">
        <f>IF('Monthly Payroll'!$C187="y",IF('Monthly Payroll'!H187="y",0,'Monthly Payroll'!$E174*-1),IF('Monthly Payroll'!H187="y",'Monthly Payroll'!$E174,0))</f>
        <v>0</v>
      </c>
      <c r="H9" s="62">
        <f>IF('Monthly Payroll'!$C187="y",IF('Monthly Payroll'!I187="y",0,'Monthly Payroll'!$E174*-1),IF('Monthly Payroll'!I187="y",'Monthly Payroll'!$E174,0))</f>
        <v>0</v>
      </c>
    </row>
    <row r="10" spans="1:8" x14ac:dyDescent="0.2">
      <c r="A10" s="62">
        <f>IF('Monthly Payroll'!C188="n",'Monthly Payroll'!$E175*-1,0)</f>
        <v>0</v>
      </c>
      <c r="B10" s="61">
        <f>IF('Monthly Payroll'!D188="n",'Monthly Payroll'!$F175*-1,0)</f>
        <v>0</v>
      </c>
      <c r="C10" s="61">
        <f>IF('Monthly Payroll'!E188="n",'Monthly Payroll'!$F175*-1,0)</f>
        <v>0</v>
      </c>
      <c r="D10" s="62">
        <f>IF('Monthly Payroll'!$C188="y",IF('Monthly Payroll'!E188="y",0,'Monthly Payroll'!$E175*-1),IF('Monthly Payroll'!E188="y",'Monthly Payroll'!$E175,0))</f>
        <v>0</v>
      </c>
      <c r="E10" s="62">
        <f>IF('Monthly Payroll'!$C188="y",IF('Monthly Payroll'!F188="y",0,'Monthly Payroll'!$E175*-1),IF('Monthly Payroll'!F188="y",'Monthly Payroll'!$E175,0))</f>
        <v>0</v>
      </c>
      <c r="F10" s="62">
        <f>IF('Monthly Payroll'!$C188="y",IF('Monthly Payroll'!G188="y",0,'Monthly Payroll'!$E175*-1),IF('Monthly Payroll'!G188="y",'Monthly Payroll'!$E175,0))</f>
        <v>0</v>
      </c>
      <c r="G10" s="62">
        <f>IF('Monthly Payroll'!$C188="y",IF('Monthly Payroll'!H188="y",0,'Monthly Payroll'!$E175*-1),IF('Monthly Payroll'!H188="y",'Monthly Payroll'!$E175,0))</f>
        <v>0</v>
      </c>
      <c r="H10" s="62">
        <f>IF('Monthly Payroll'!$C188="y",IF('Monthly Payroll'!I188="y",0,'Monthly Payroll'!$E175*-1),IF('Monthly Payroll'!I188="y",'Monthly Payroll'!$E175,0))</f>
        <v>0</v>
      </c>
    </row>
    <row r="11" spans="1:8" x14ac:dyDescent="0.2">
      <c r="A11" s="62">
        <f>IF('Monthly Payroll'!C189="n",'Monthly Payroll'!$E176*-1,0)</f>
        <v>0</v>
      </c>
      <c r="B11" s="61">
        <f>IF('Monthly Payroll'!D189="n",'Monthly Payroll'!$F176*-1,0)</f>
        <v>0</v>
      </c>
      <c r="C11" s="61">
        <f>IF('Monthly Payroll'!E189="n",'Monthly Payroll'!$F176*-1,0)</f>
        <v>0</v>
      </c>
      <c r="D11" s="62">
        <f>IF('Monthly Payroll'!$C189="y",IF('Monthly Payroll'!E189="y",0,'Monthly Payroll'!$E176*-1),IF('Monthly Payroll'!E189="y",'Monthly Payroll'!$E176,0))</f>
        <v>0</v>
      </c>
      <c r="E11" s="62">
        <f>IF('Monthly Payroll'!$C189="y",IF('Monthly Payroll'!F189="y",0,'Monthly Payroll'!$E176*-1),IF('Monthly Payroll'!F189="y",'Monthly Payroll'!$E176,0))</f>
        <v>0</v>
      </c>
      <c r="F11" s="62">
        <f>IF('Monthly Payroll'!$C189="y",IF('Monthly Payroll'!G189="y",0,'Monthly Payroll'!$E176*-1),IF('Monthly Payroll'!G189="y",'Monthly Payroll'!$E176,0))</f>
        <v>0</v>
      </c>
      <c r="G11" s="62">
        <f>IF('Monthly Payroll'!$C189="y",IF('Monthly Payroll'!H189="y",0,'Monthly Payroll'!$E176*-1),IF('Monthly Payroll'!H189="y",'Monthly Payroll'!$E176,0))</f>
        <v>0</v>
      </c>
      <c r="H11" s="62">
        <f>IF('Monthly Payroll'!$C189="y",IF('Monthly Payroll'!I189="y",0,'Monthly Payroll'!$E176*-1),IF('Monthly Payroll'!I189="y",'Monthly Payroll'!$E176,0))</f>
        <v>0</v>
      </c>
    </row>
    <row r="12" spans="1:8" x14ac:dyDescent="0.2">
      <c r="A12" s="70">
        <f t="shared" ref="A12:H12" si="0">SUM(A2:A11)</f>
        <v>0</v>
      </c>
      <c r="B12" s="71">
        <f t="shared" si="0"/>
        <v>0</v>
      </c>
      <c r="C12" s="71">
        <f t="shared" si="0"/>
        <v>0</v>
      </c>
      <c r="D12" s="70">
        <f t="shared" si="0"/>
        <v>0</v>
      </c>
      <c r="E12" s="70">
        <f t="shared" si="0"/>
        <v>0</v>
      </c>
      <c r="F12" s="70">
        <f t="shared" si="0"/>
        <v>0</v>
      </c>
      <c r="G12" s="70">
        <f t="shared" si="0"/>
        <v>0</v>
      </c>
      <c r="H12" s="70">
        <f t="shared" si="0"/>
        <v>0</v>
      </c>
    </row>
  </sheetData>
  <phoneticPr fontId="1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47</vt:i4>
      </vt:variant>
    </vt:vector>
  </HeadingPairs>
  <TitlesOfParts>
    <vt:vector size="51" baseType="lpstr">
      <vt:lpstr>Monthly Payroll</vt:lpstr>
      <vt:lpstr>Table</vt:lpstr>
      <vt:lpstr>Counts</vt:lpstr>
      <vt:lpstr>Special Entries</vt:lpstr>
      <vt:lpstr>CLASS</vt:lpstr>
      <vt:lpstr>P1_C10Tot</vt:lpstr>
      <vt:lpstr>P1_C11Tot</vt:lpstr>
      <vt:lpstr>P1_C12Tot</vt:lpstr>
      <vt:lpstr>P1_C13Tot</vt:lpstr>
      <vt:lpstr>P1_C4Tot</vt:lpstr>
      <vt:lpstr>P1_C5Tot</vt:lpstr>
      <vt:lpstr>P1_C7Tot</vt:lpstr>
      <vt:lpstr>P1_C8Tot</vt:lpstr>
      <vt:lpstr>P1_C9Tot</vt:lpstr>
      <vt:lpstr>P2_C10Tot</vt:lpstr>
      <vt:lpstr>P2_C11Tot</vt:lpstr>
      <vt:lpstr>P2_C12Tot</vt:lpstr>
      <vt:lpstr>P2_C13Tot</vt:lpstr>
      <vt:lpstr>P2_C4Tot</vt:lpstr>
      <vt:lpstr>P2_C5Tot</vt:lpstr>
      <vt:lpstr>P2_C7Tot</vt:lpstr>
      <vt:lpstr>P2_C8Tot</vt:lpstr>
      <vt:lpstr>P2_C9Tot</vt:lpstr>
      <vt:lpstr>P3_C10Tot</vt:lpstr>
      <vt:lpstr>P3_C11Tot</vt:lpstr>
      <vt:lpstr>P3_C12Tot</vt:lpstr>
      <vt:lpstr>P3_C13Tot</vt:lpstr>
      <vt:lpstr>P3_C4Tot</vt:lpstr>
      <vt:lpstr>P3_C5Tot</vt:lpstr>
      <vt:lpstr>P3_C7Tot</vt:lpstr>
      <vt:lpstr>P3_C8Tot</vt:lpstr>
      <vt:lpstr>P3_C9Tot</vt:lpstr>
      <vt:lpstr>P4_C10Tot</vt:lpstr>
      <vt:lpstr>P4_C11Tot</vt:lpstr>
      <vt:lpstr>P4_C12Tot</vt:lpstr>
      <vt:lpstr>P4_C13Tot</vt:lpstr>
      <vt:lpstr>P4_C4Tot</vt:lpstr>
      <vt:lpstr>P4_C5Tot</vt:lpstr>
      <vt:lpstr>P4_C7Tot</vt:lpstr>
      <vt:lpstr>P4_C8Tot</vt:lpstr>
      <vt:lpstr>P4_C9Tot</vt:lpstr>
      <vt:lpstr>Page1Counts</vt:lpstr>
      <vt:lpstr>Page2Counts</vt:lpstr>
      <vt:lpstr>Page3Counts</vt:lpstr>
      <vt:lpstr>Page4Counts</vt:lpstr>
      <vt:lpstr>Page5Counts</vt:lpstr>
      <vt:lpstr>'Monthly Payroll'!Print_Area</vt:lpstr>
      <vt:lpstr>'Monthly Payroll'!Print_Titles</vt:lpstr>
      <vt:lpstr>Rates</vt:lpstr>
      <vt:lpstr>Total_Unique</vt:lpstr>
      <vt:lpstr>UniqueCount</vt:lpstr>
    </vt:vector>
  </TitlesOfParts>
  <Company>Sturm &amp;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 Lasley</dc:creator>
  <cp:lastModifiedBy>Brooke Bly</cp:lastModifiedBy>
  <cp:lastPrinted>2022-02-11T14:21:14Z</cp:lastPrinted>
  <dcterms:created xsi:type="dcterms:W3CDTF">2004-01-11T20:01:00Z</dcterms:created>
  <dcterms:modified xsi:type="dcterms:W3CDTF">2022-08-15T16:31:36Z</dcterms:modified>
</cp:coreProperties>
</file>